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66925"/>
  <mc:AlternateContent xmlns:mc="http://schemas.openxmlformats.org/markup-compatibility/2006">
    <mc:Choice Requires="x15">
      <x15ac:absPath xmlns:x15ac="http://schemas.microsoft.com/office/spreadsheetml/2010/11/ac" url="https://healthsharedservice.sharepoint.com/sites/NW005/socialc/Contingency Planning/Coronavirus/Testing , PPE and Vaccines Division/Vaccines/Winter Planning/Discharge Fund/Fortnightly reports/FOI-1438520/Copy of reports as of 020323/20-01-2023/"/>
    </mc:Choice>
  </mc:AlternateContent>
  <xr:revisionPtr revIDLastSave="4" documentId="11_9DB1CFCEA4E18D9D67C74E1D9032CCF238BAC99D" xr6:coauthVersionLast="47" xr6:coauthVersionMax="47" xr10:uidLastSave="{72FF8F0F-B03B-4C5C-B41F-D17F2E8B74CF}"/>
  <workbookProtection workbookAlgorithmName="SHA-512" workbookHashValue="LKSKQ3Y+ZejJDAe3QVyK3ups25WQdf+eqz1swzRJBgzRMt6OGq6iDigo08WS0MBT4v06yFSam84Dl7yx16nwMA==" workbookSaltValue="IUUH0+lnVqbnfnUkcp4YWw==" workbookSpinCount="100000" lockStructure="1"/>
  <bookViews>
    <workbookView xWindow="-110" yWindow="-110" windowWidth="19420" windowHeight="10420" firstSheet="1" activeTab="1" xr2:uid="{00000000-000D-0000-FFFF-FFFF00000000}"/>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D44" i="1"/>
  <c r="E35" i="1"/>
  <c r="E37" i="1"/>
  <c r="E38" i="1"/>
  <c r="E39" i="1"/>
  <c r="E40" i="1"/>
  <c r="E41" i="1"/>
  <c r="E42" i="1"/>
  <c r="E43" i="1"/>
  <c r="E34" i="1"/>
  <c r="F26" i="1"/>
  <c r="F27" i="1"/>
  <c r="F28" i="1"/>
  <c r="F29" i="1"/>
  <c r="F25" i="1"/>
  <c r="C44" i="1"/>
  <c r="E44" i="1" l="1"/>
  <c r="C20" i="1"/>
</calcChain>
</file>

<file path=xl/sharedStrings.xml><?xml version="1.0" encoding="utf-8"?>
<sst xmlns="http://schemas.openxmlformats.org/spreadsheetml/2006/main" count="254" uniqueCount="230">
  <si>
    <t>Cells</t>
  </si>
  <si>
    <t>Guidance</t>
  </si>
  <si>
    <t>Cell C3-C5</t>
  </si>
  <si>
    <t>Please completed with your Health and Wellbeing board, contact name and e-mail address</t>
  </si>
  <si>
    <t>D12-D19 -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</si>
  <si>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</si>
  <si>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D25-D29 -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</si>
  <si>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</si>
  <si>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E25-E29 -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</si>
  <si>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</si>
  <si>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C34-E43 - Spend during this reporting period, by service type</t>
  </si>
  <si>
    <t>Please provide the value of spend  from each of the LA and ICB allocations of the ASC DF, formally committed or contracted to date since the discharge fund commenced, by service type. Payments need not have been made in order for it to be recorded here. For each spend area please provide a description in the notes column outlining what the fund is purchasing.</t>
  </si>
  <si>
    <t>D34-D43- Estimate of residual shortfall in available provision</t>
  </si>
  <si>
    <t>Please estimate the extent to which demand for each service is met. You should only consider demand for this service to support discharge, rather than adult social care demand overall.</t>
  </si>
  <si>
    <t>B50-E50 -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</si>
  <si>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</si>
  <si>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B54-E54 -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</si>
  <si>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</si>
  <si>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(D12,D19), (G25-F29)</t>
  </si>
  <si>
    <t>If needed, please provide a short description of any discrepancies your data may have</t>
  </si>
  <si>
    <t>Notes (E34:E43)</t>
  </si>
  <si>
    <t>For each spend areas, please provide a short description of what the fund is purchasing</t>
  </si>
  <si>
    <t>Adult Social Care Discharge Fund 2022-23 First Activity Reporting Template</t>
  </si>
  <si>
    <t>Heath and Wellbeing Board</t>
  </si>
  <si>
    <t>Bedford</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</si>
  <si>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</si>
  <si>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</si>
  <si>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</si>
  <si>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</si>
  <si>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</si>
  <si>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If unclear, please use guidance on the first tab to obtain more information on the requirements for each cell</t>
  </si>
  <si>
    <t>1. Discharges from hospital by service (14 day period from 05/01/23 to 18/01/23)</t>
  </si>
  <si>
    <t>Discharge Setting</t>
  </si>
  <si>
    <t>Number of discharges</t>
  </si>
  <si>
    <t>Notes</t>
  </si>
  <si>
    <t>Home or domiciliary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</si>
  <si>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</si>
  <si>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</si>
  <si>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</si>
  <si>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</si>
  <si>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</si>
  <si>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</si>
  <si>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</si>
  <si>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</si>
  <si>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05/01/23 to 18/01/23)</t>
  </si>
  <si>
    <t>Unit</t>
  </si>
  <si>
    <t xml:space="preserve">Local authority funded social care </t>
  </si>
  <si>
    <t>Funded via ASC Discharge Fund</t>
  </si>
  <si>
    <t>Hours</t>
  </si>
  <si>
    <t>Number of Beds</t>
  </si>
  <si>
    <t xml:space="preserve">Intermediate care </t>
  </si>
  <si>
    <t>3. Adult Social Care Discharge Fund (total spending to date)</t>
  </si>
  <si>
    <t>Service type</t>
  </si>
  <si>
    <t>Spend from ICB allocation</t>
  </si>
  <si>
    <t>Spend from LA allocation</t>
  </si>
  <si>
    <t>Total Spend (£)</t>
  </si>
  <si>
    <t xml:space="preserve">With this spending, to what extent do you currently have the capacity to meet need to discharge people into adult social care? </t>
  </si>
  <si>
    <t>Home care or domiciliary care (long term)</t>
  </si>
  <si>
    <t>75-99%</t>
  </si>
  <si>
    <t>Home care or domiciliary care (short term - up to 6 weeks)</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</si>
  <si>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</si>
  <si>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</si>
  <si>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</si>
  <si>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</si>
  <si>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</si>
  <si>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</si>
  <si>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</si>
  <si>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</si>
  <si>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</si>
  <si>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 xml:space="preserve">Please use this space to describe progress made in this period to use the additional funding to improve discharge outcomes. Where possible, please also give an indication of realised or expected impact on reducing delays. This might include:
 - Progress in securing additional workforce, or increasing hours worked by the existing workforce
 - Progress in commissioning additional domiciliary care and intermediate care capacity
 - Other activity funded through this additional funding
 - New/innovative initiatives
Where you have identified a shortfall in capacity, indicate the main causal factors.
</t>
  </si>
  <si>
    <t xml:space="preserve">Over the two week period system pressures have eased slightly due to the effective use of the discharge fund, although the remains significant pressure the flow is working. Due to the immediate nature of the demand, we have concentrated initially on projects where there was existing resource, purchasing additional bed capacity and accessing agency labour to improve our ability to meet the needs of complex patients in both bedded and community settings. For our in-house services we have relied on overtime payments to ensure full cover of all shifts and that in turn has secured the position as "provider of last resort". Despit the high demand for services, with the help of partners and the discharge fund we have been able to keep the system flowing. The main area of challenge for us is increasing the size of the reablement workforce and with out our capacity to deliver reablement in the persons own home  rather than having to rely on bedded care as a first step. Recruitment is underway as planned, it should of course be noted that this is never a quick process as it is important to ensure new staff are properly screened and trained. Step Down Beds - there are 10 beds available across Bedfordshire and Luton. In the past two weeks we have utilised seven beds. Four patients who were admitted from 7 Jan remain in beds as we seek suitable alternative accommodation. Two patients were admitted and discharged, one had 2 day LOS and one had 8 day LOS.
Discharge Hub - Recruitment is ongoing to the Band 6 Social Worker focused on Bedford, and the other post in Central Beds. We have been able to fill the Luton post. Interviews have taken place this week and two are scheduled for next week, and we have one offer out via agency (awaiting acceptance). Recruitment to the Administrator post is also ongoing. Through the current posts, across Bedfordshire and Luton, we have been able to facilitiate four complex discharges from the inpatient wards (2) and acute hospitals (2).
Peer Support Worker - Recruitment for this post is ongoing, we are going to focus on this w/c 23 Jan and if we cannot find someone will review the viability of the post.
</t>
  </si>
  <si>
    <t>Narrative section 2 - Information to support evaluation</t>
  </si>
  <si>
    <t>Please use this section to briefly describe:
i) Any barriers/challenges you have faced in spending the ASC DF
ii) Level of confidence in your ability to spend the funding to impact on discharge delays.</t>
  </si>
  <si>
    <t>i) As noted briefly above a known challenge is the speed of recruiting new staff, ensuring the process is fair, safe and effective takes weeks not days.                                                                                                                                                                                                                           ii) We are very confident that the areas of spend identified in the initial submission will be delivered and in doing so will maintain effective discharge pathways and minimise any delays.</t>
  </si>
  <si>
    <t xml:space="preserve">Once completed, this activity return should be sent to england.bettercarefundteam@nhs.net by 20th January 2023.  </t>
  </si>
  <si>
    <t>ASC Discharge Fund Spending to date percentages</t>
  </si>
  <si>
    <t>HWB</t>
  </si>
  <si>
    <t>Barking and Dagenham</t>
  </si>
  <si>
    <t>Barnet</t>
  </si>
  <si>
    <t>50-74%</t>
  </si>
  <si>
    <t>Barnsley</t>
  </si>
  <si>
    <t>25-49%</t>
  </si>
  <si>
    <t>Bath and North East Somerset</t>
  </si>
  <si>
    <t>&lt;25%</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</si>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</sst>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5">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3" xfId="0" applyFont="1"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8" fillId="0" borderId="3" xfId="0" applyFont="1" applyBorder="1" applyAlignment="1">
      <alignment horizontal="center" vertical="top" wrapText="1"/>
    </xf>
    <xf numFmtId="0" fontId="8" fillId="0" borderId="7" xfId="0" applyFont="1" applyBorder="1" applyAlignment="1">
      <alignment horizontal="center" vertical="top" wrapText="1"/>
    </xf>
    <xf numFmtId="0" fontId="8" fillId="0" borderId="6" xfId="0" applyFont="1" applyBorder="1" applyAlignment="1">
      <alignment horizontal="center" vertical="top" wrapText="1"/>
    </xf>
    <xf numFmtId="0" fontId="3" fillId="0" borderId="3"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4" fillId="0" borderId="3" xfId="0" applyFont="1" applyBorder="1" applyAlignment="1">
      <alignment wrapText="1"/>
    </xf>
    <xf numFmtId="0" fontId="4" fillId="0" borderId="7" xfId="0" applyFont="1" applyBorder="1" applyAlignment="1">
      <alignment wrapText="1"/>
    </xf>
    <xf numFmtId="0" fontId="4" fillId="0" borderId="6" xfId="0" applyFont="1" applyBorder="1" applyAlignment="1">
      <alignment wrapText="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opLeftCell="A3" zoomScale="90" zoomScaleNormal="90" workbookViewId="0">
      <selection activeCell="G3" sqref="G3"/>
    </sheetView>
  </sheetViews>
  <sheetFormatPr defaultColWidth="8.85546875" defaultRowHeight="14.1"/>
  <cols>
    <col min="1" max="1" width="51.140625" style="5" customWidth="1"/>
    <col min="2" max="2" width="97.140625" style="5" customWidth="1"/>
    <col min="3" max="16384" width="8.85546875" style="4"/>
  </cols>
  <sheetData>
    <row r="1" spans="1:2">
      <c r="A1" s="6" t="s">
        <v>0</v>
      </c>
      <c r="B1" s="6" t="s">
        <v>1</v>
      </c>
    </row>
    <row r="2" spans="1:2" ht="21.6" customHeight="1">
      <c r="A2" s="41" t="s">
        <v>2</v>
      </c>
      <c r="B2" s="7" t="s">
        <v>3</v>
      </c>
    </row>
    <row r="3" spans="1:2" ht="56.1">
      <c r="A3" s="42" t="s">
        <v>4</v>
      </c>
      <c r="B3" s="8" t="s">
        <v>5</v>
      </c>
    </row>
    <row r="4" spans="1:2" ht="69.95">
      <c r="A4" s="42" t="s">
        <v>6</v>
      </c>
      <c r="B4" s="8" t="s">
        <v>7</v>
      </c>
    </row>
    <row r="5" spans="1:2" ht="56.1">
      <c r="A5" s="42" t="s">
        <v>8</v>
      </c>
      <c r="B5" s="8" t="s">
        <v>9</v>
      </c>
    </row>
    <row r="6" spans="1:2" ht="56.1">
      <c r="A6" s="42" t="s">
        <v>10</v>
      </c>
      <c r="B6" s="8" t="s">
        <v>11</v>
      </c>
    </row>
    <row r="7" spans="1:2" ht="27.95">
      <c r="A7" s="42" t="s">
        <v>12</v>
      </c>
      <c r="B7" s="8" t="s">
        <v>13</v>
      </c>
    </row>
    <row r="8" spans="1:2" ht="42">
      <c r="A8" s="42" t="s">
        <v>14</v>
      </c>
      <c r="B8" s="8" t="s">
        <v>15</v>
      </c>
    </row>
    <row r="9" spans="1:2" ht="42">
      <c r="A9" s="42" t="s">
        <v>16</v>
      </c>
      <c r="B9" s="8" t="s">
        <v>17</v>
      </c>
    </row>
    <row r="10" spans="1:2">
      <c r="A10" s="42" t="s">
        <v>18</v>
      </c>
      <c r="B10" s="8" t="s">
        <v>19</v>
      </c>
    </row>
    <row r="11" spans="1:2">
      <c r="A11" s="42" t="s">
        <v>20</v>
      </c>
      <c r="B11" s="8" t="s">
        <v>21</v>
      </c>
    </row>
  </sheetData>
  <sheetProtection algorithmName="SHA-512" hashValue="YXpg1VygFxMVzzZQJyFrTqSwYCPcJWhMG2oyxqA2Fi+86/1wkCaBFwazEQpU73E1xP0vFyUm+asLMklGyCjLPQ==" saltValue="kSSLRoGcJQoyhYtnM0chU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56"/>
  <sheetViews>
    <sheetView tabSelected="1" zoomScale="85" zoomScaleNormal="85" workbookViewId="0">
      <selection activeCell="D4" sqref="D4"/>
    </sheetView>
  </sheetViews>
  <sheetFormatPr defaultColWidth="8.85546875" defaultRowHeight="14.1"/>
  <cols>
    <col min="1" max="1" width="4" style="4" customWidth="1"/>
    <col min="2" max="2" width="94.8554687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6">
      <c r="B1" s="48" t="s">
        <v>22</v>
      </c>
      <c r="C1" s="49"/>
      <c r="D1" s="49"/>
    </row>
    <row r="3" spans="2:4">
      <c r="B3" s="9" t="s">
        <v>23</v>
      </c>
      <c r="C3" s="10" t="s">
        <v>24</v>
      </c>
    </row>
    <row r="4" spans="2:4" ht="15">
      <c r="B4" s="9" t="s">
        <v>25</v>
      </c>
      <c r="C4" s="10" t="s">
        <v>26</v>
      </c>
    </row>
    <row r="5" spans="2:4" ht="15">
      <c r="B5" s="9" t="s">
        <v>27</v>
      </c>
      <c r="C5" s="10" t="s">
        <v>26</v>
      </c>
      <c r="D5" s="11"/>
    </row>
    <row r="6" spans="2:4" ht="30.6" customHeight="1">
      <c r="B6" s="46" t="s">
        <v>28</v>
      </c>
      <c r="C6" s="46"/>
      <c r="D6" s="47"/>
    </row>
    <row r="7" spans="2:4" ht="32.1" customHeight="1">
      <c r="B7" s="46" t="s">
        <v>29</v>
      </c>
      <c r="C7" s="46"/>
      <c r="D7" s="46"/>
    </row>
    <row r="8" spans="2:4" ht="17.100000000000001" customHeight="1">
      <c r="B8" s="59" t="s">
        <v>30</v>
      </c>
      <c r="C8" s="59"/>
      <c r="D8" s="59"/>
    </row>
    <row r="9" spans="2:4" ht="14.1" customHeight="1">
      <c r="B9" s="12"/>
      <c r="C9" s="12"/>
      <c r="D9" s="12"/>
    </row>
    <row r="10" spans="2:4">
      <c r="B10" s="13" t="s">
        <v>31</v>
      </c>
    </row>
    <row r="11" spans="2:4">
      <c r="B11" s="14" t="s">
        <v>32</v>
      </c>
      <c r="C11" s="15" t="s">
        <v>33</v>
      </c>
      <c r="D11" s="16" t="s">
        <v>34</v>
      </c>
    </row>
    <row r="12" spans="2:4">
      <c r="B12" s="17" t="s">
        <v>35</v>
      </c>
      <c r="C12" s="18">
        <v>23</v>
      </c>
      <c r="D12" s="10"/>
    </row>
    <row r="13" spans="2:4">
      <c r="B13" s="17" t="s">
        <v>36</v>
      </c>
      <c r="C13" s="18">
        <v>30</v>
      </c>
      <c r="D13" s="10"/>
    </row>
    <row r="14" spans="2:4">
      <c r="B14" s="17" t="s">
        <v>37</v>
      </c>
      <c r="C14" s="18">
        <v>18</v>
      </c>
      <c r="D14" s="10"/>
    </row>
    <row r="15" spans="2:4">
      <c r="B15" s="17" t="s">
        <v>38</v>
      </c>
      <c r="C15" s="18">
        <v>16</v>
      </c>
      <c r="D15" s="10"/>
    </row>
    <row r="16" spans="2:4">
      <c r="B16" s="17" t="s">
        <v>39</v>
      </c>
      <c r="C16" s="18">
        <v>34</v>
      </c>
      <c r="D16" s="10"/>
    </row>
    <row r="17" spans="2:7">
      <c r="B17" s="17" t="s">
        <v>40</v>
      </c>
      <c r="C17" s="18">
        <v>10</v>
      </c>
      <c r="D17" s="10"/>
    </row>
    <row r="18" spans="2:7">
      <c r="B18" s="17" t="s">
        <v>41</v>
      </c>
      <c r="C18" s="18">
        <v>0</v>
      </c>
      <c r="D18" s="10"/>
    </row>
    <row r="19" spans="2:7">
      <c r="B19" s="17" t="s">
        <v>42</v>
      </c>
      <c r="C19" s="18">
        <v>0</v>
      </c>
      <c r="D19" s="10"/>
    </row>
    <row r="20" spans="2:7">
      <c r="B20" s="20" t="s">
        <v>43</v>
      </c>
      <c r="C20" s="20">
        <f>SUM(C12:C19)</f>
        <v>131</v>
      </c>
      <c r="D20" s="21"/>
    </row>
    <row r="21" spans="2:7">
      <c r="B21" s="22"/>
      <c r="C21" s="23"/>
    </row>
    <row r="22" spans="2:7">
      <c r="B22" s="24"/>
    </row>
    <row r="23" spans="2:7">
      <c r="B23" s="24" t="s">
        <v>44</v>
      </c>
      <c r="C23" s="25"/>
    </row>
    <row r="24" spans="2:7">
      <c r="B24" s="16" t="s">
        <v>32</v>
      </c>
      <c r="C24" s="16" t="s">
        <v>45</v>
      </c>
      <c r="D24" s="16" t="s">
        <v>46</v>
      </c>
      <c r="E24" s="16" t="s">
        <v>47</v>
      </c>
      <c r="F24" s="16" t="s">
        <v>43</v>
      </c>
      <c r="G24" s="16" t="s">
        <v>34</v>
      </c>
    </row>
    <row r="25" spans="2:7">
      <c r="B25" s="26" t="s">
        <v>35</v>
      </c>
      <c r="C25" s="19" t="s">
        <v>48</v>
      </c>
      <c r="D25" s="27">
        <v>45390.7</v>
      </c>
      <c r="E25" s="27">
        <v>6372</v>
      </c>
      <c r="F25" s="27">
        <f>SUM(D25:E25)</f>
        <v>51762.7</v>
      </c>
      <c r="G25" s="10"/>
    </row>
    <row r="26" spans="2:7">
      <c r="B26" s="8" t="s">
        <v>36</v>
      </c>
      <c r="C26" s="19" t="s">
        <v>48</v>
      </c>
      <c r="D26" s="27">
        <v>942.79</v>
      </c>
      <c r="E26" s="27">
        <v>612</v>
      </c>
      <c r="F26" s="27">
        <f t="shared" ref="F26:F29" si="0">SUM(D26:E26)</f>
        <v>1554.79</v>
      </c>
      <c r="G26" s="10"/>
    </row>
    <row r="27" spans="2:7">
      <c r="B27" s="8" t="s">
        <v>37</v>
      </c>
      <c r="C27" s="19" t="s">
        <v>49</v>
      </c>
      <c r="D27" s="27">
        <v>593</v>
      </c>
      <c r="E27" s="27">
        <v>0</v>
      </c>
      <c r="F27" s="27">
        <f t="shared" si="0"/>
        <v>593</v>
      </c>
      <c r="G27" s="10"/>
    </row>
    <row r="28" spans="2:7">
      <c r="B28" s="8" t="s">
        <v>38</v>
      </c>
      <c r="C28" s="19" t="s">
        <v>49</v>
      </c>
      <c r="D28" s="27">
        <v>86</v>
      </c>
      <c r="E28" s="27">
        <v>10</v>
      </c>
      <c r="F28" s="27">
        <f t="shared" si="0"/>
        <v>96</v>
      </c>
      <c r="G28" s="10"/>
    </row>
    <row r="29" spans="2:7">
      <c r="B29" s="28" t="s">
        <v>50</v>
      </c>
      <c r="C29" s="19" t="s">
        <v>49</v>
      </c>
      <c r="D29" s="29"/>
      <c r="E29" s="29">
        <v>102</v>
      </c>
      <c r="F29" s="27">
        <f t="shared" si="0"/>
        <v>102</v>
      </c>
      <c r="G29" s="10"/>
    </row>
    <row r="30" spans="2:7">
      <c r="D30" s="30"/>
      <c r="E30" s="30"/>
    </row>
    <row r="32" spans="2:7">
      <c r="B32" s="60" t="s">
        <v>51</v>
      </c>
      <c r="C32" s="61"/>
      <c r="D32" s="61"/>
    </row>
    <row r="33" spans="2:7" ht="84">
      <c r="B33" s="16" t="s">
        <v>52</v>
      </c>
      <c r="C33" s="16" t="s">
        <v>53</v>
      </c>
      <c r="D33" s="16" t="s">
        <v>54</v>
      </c>
      <c r="E33" s="16" t="s">
        <v>55</v>
      </c>
      <c r="F33" s="31" t="s">
        <v>56</v>
      </c>
      <c r="G33" s="16" t="s">
        <v>34</v>
      </c>
    </row>
    <row r="34" spans="2:7">
      <c r="B34" s="32" t="s">
        <v>57</v>
      </c>
      <c r="C34" s="33">
        <v>0</v>
      </c>
      <c r="D34" s="33">
        <v>67438.016528925626</v>
      </c>
      <c r="E34" s="33">
        <f>D34+C34</f>
        <v>67438.016528925626</v>
      </c>
      <c r="F34" s="19" t="s">
        <v>58</v>
      </c>
      <c r="G34" s="10"/>
    </row>
    <row r="35" spans="2:7">
      <c r="B35" s="34" t="s">
        <v>59</v>
      </c>
      <c r="C35" s="33">
        <v>103318.37017253901</v>
      </c>
      <c r="D35" s="33">
        <v>0</v>
      </c>
      <c r="E35" s="33">
        <f t="shared" ref="E35:E43" si="1">D35+C35</f>
        <v>103318.37017253901</v>
      </c>
      <c r="F35" s="19" t="s">
        <v>58</v>
      </c>
      <c r="G35" s="10"/>
    </row>
    <row r="36" spans="2:7">
      <c r="B36" s="28" t="s">
        <v>60</v>
      </c>
      <c r="C36" s="33">
        <v>218117.97679071303</v>
      </c>
      <c r="D36" s="33">
        <v>19270.41</v>
      </c>
      <c r="E36" s="33">
        <f t="shared" si="1"/>
        <v>237388.38679071303</v>
      </c>
      <c r="F36" s="19" t="s">
        <v>58</v>
      </c>
      <c r="G36" s="10"/>
    </row>
    <row r="37" spans="2:7">
      <c r="B37" s="28" t="s">
        <v>36</v>
      </c>
      <c r="C37" s="33">
        <v>0</v>
      </c>
      <c r="D37" s="33">
        <v>29504.132231404958</v>
      </c>
      <c r="E37" s="33">
        <f t="shared" si="1"/>
        <v>29504.132231404958</v>
      </c>
      <c r="F37" s="19" t="s">
        <v>58</v>
      </c>
      <c r="G37" s="10"/>
    </row>
    <row r="38" spans="2:7">
      <c r="B38" s="28" t="s">
        <v>61</v>
      </c>
      <c r="C38" s="33">
        <v>0</v>
      </c>
      <c r="D38" s="33">
        <v>0</v>
      </c>
      <c r="E38" s="33">
        <f t="shared" si="1"/>
        <v>0</v>
      </c>
      <c r="F38" s="19" t="s">
        <v>58</v>
      </c>
      <c r="G38" s="10"/>
    </row>
    <row r="39" spans="2:7">
      <c r="B39" s="28" t="s">
        <v>62</v>
      </c>
      <c r="C39" s="33">
        <v>0</v>
      </c>
      <c r="D39" s="33">
        <v>21285.123966942148</v>
      </c>
      <c r="E39" s="33">
        <f t="shared" si="1"/>
        <v>21285.123966942148</v>
      </c>
      <c r="F39" s="19" t="s">
        <v>58</v>
      </c>
      <c r="G39" s="10"/>
    </row>
    <row r="40" spans="2:7">
      <c r="B40" s="35" t="s">
        <v>63</v>
      </c>
      <c r="C40" s="33">
        <v>0</v>
      </c>
      <c r="D40" s="33">
        <v>0</v>
      </c>
      <c r="E40" s="33">
        <f t="shared" si="1"/>
        <v>0</v>
      </c>
      <c r="F40" s="19" t="s">
        <v>58</v>
      </c>
      <c r="G40" s="10"/>
    </row>
    <row r="41" spans="2:7">
      <c r="B41" s="35" t="s">
        <v>64</v>
      </c>
      <c r="C41" s="33">
        <v>0</v>
      </c>
      <c r="D41" s="33">
        <v>48339.991735537187</v>
      </c>
      <c r="E41" s="33">
        <f t="shared" si="1"/>
        <v>48339.991735537187</v>
      </c>
      <c r="F41" s="19" t="s">
        <v>58</v>
      </c>
      <c r="G41" s="10"/>
    </row>
    <row r="42" spans="2:7">
      <c r="B42" s="35" t="s">
        <v>65</v>
      </c>
      <c r="C42" s="33">
        <v>4702.4000000000005</v>
      </c>
      <c r="D42" s="33">
        <v>0</v>
      </c>
      <c r="E42" s="33">
        <f t="shared" si="1"/>
        <v>4702.4000000000005</v>
      </c>
      <c r="F42" s="19" t="s">
        <v>58</v>
      </c>
      <c r="G42" s="10"/>
    </row>
    <row r="43" spans="2:7">
      <c r="B43" s="35" t="s">
        <v>66</v>
      </c>
      <c r="C43" s="33">
        <v>0</v>
      </c>
      <c r="D43" s="33">
        <v>0</v>
      </c>
      <c r="E43" s="33">
        <f t="shared" si="1"/>
        <v>0</v>
      </c>
      <c r="F43" s="19"/>
      <c r="G43" s="10"/>
    </row>
    <row r="44" spans="2:7">
      <c r="B44" s="36" t="s">
        <v>43</v>
      </c>
      <c r="C44" s="37">
        <f>SUM(C34:C43)</f>
        <v>326138.74696325208</v>
      </c>
      <c r="D44" s="37">
        <f t="shared" ref="D44:E44" si="2">SUM(D34:D43)</f>
        <v>185837.67446280993</v>
      </c>
      <c r="E44" s="37">
        <f t="shared" si="2"/>
        <v>511976.42142606201</v>
      </c>
      <c r="F44" s="28"/>
      <c r="G44" s="28"/>
    </row>
    <row r="45" spans="2:7">
      <c r="B45" s="38"/>
      <c r="C45" s="39"/>
    </row>
    <row r="46" spans="2:7">
      <c r="B46" s="38"/>
    </row>
    <row r="47" spans="2:7">
      <c r="B47" s="38" t="s">
        <v>67</v>
      </c>
    </row>
    <row r="48" spans="2:7" ht="19.5" customHeight="1">
      <c r="B48" s="53" t="s">
        <v>68</v>
      </c>
      <c r="C48" s="54"/>
      <c r="D48" s="54"/>
      <c r="E48" s="55"/>
    </row>
    <row r="49" spans="2:5" ht="135" customHeight="1">
      <c r="B49" s="50" t="s">
        <v>69</v>
      </c>
      <c r="C49" s="51"/>
      <c r="D49" s="51"/>
      <c r="E49" s="52"/>
    </row>
    <row r="50" spans="2:5" ht="146.1" customHeight="1">
      <c r="B50" s="43" t="s">
        <v>70</v>
      </c>
      <c r="C50" s="44"/>
      <c r="D50" s="44"/>
      <c r="E50" s="45"/>
    </row>
    <row r="52" spans="2:5">
      <c r="B52" s="62" t="s">
        <v>71</v>
      </c>
      <c r="C52" s="63"/>
      <c r="D52" s="63"/>
      <c r="E52" s="64"/>
    </row>
    <row r="53" spans="2:5" ht="62.45" customHeight="1">
      <c r="B53" s="56" t="s">
        <v>72</v>
      </c>
      <c r="C53" s="57"/>
      <c r="D53" s="57"/>
      <c r="E53" s="58"/>
    </row>
    <row r="54" spans="2:5" ht="87" customHeight="1">
      <c r="B54" s="43" t="s">
        <v>73</v>
      </c>
      <c r="C54" s="44"/>
      <c r="D54" s="44"/>
      <c r="E54" s="45"/>
    </row>
    <row r="56" spans="2:5" ht="37.35" customHeight="1">
      <c r="B56" s="40" t="s">
        <v>74</v>
      </c>
    </row>
  </sheetData>
  <sheetProtection algorithmName="SHA-512" hashValue="Ai/XzxtTkmySITxIDLc93Untq/1wKFCeQuiuIHXBfNUvo9fZL0/Hc3dpyLjQc9/m4IlctvkK2eXMOGBWkxrlKw==" saltValue="rbBJv0qa76a8RW6qTm22jw==" spinCount="100000" sheet="1" objects="1" scenarios="1"/>
  <protectedRanges>
    <protectedRange sqref="C3:C5" name="LA Info"/>
    <protectedRange sqref="C12:D19" name="Number of Dischares"/>
    <protectedRange sqref="D25:E29 G25:G29" name="Care Packages"/>
    <protectedRange sqref="F34:G44 C34:E43" name="Spend"/>
    <protectedRange sqref="B50 B54" name="Narrative"/>
  </protectedRanges>
  <mergeCells count="11">
    <mergeCell ref="B54:E54"/>
    <mergeCell ref="B6:D6"/>
    <mergeCell ref="B1:D1"/>
    <mergeCell ref="B7:D7"/>
    <mergeCell ref="B49:E49"/>
    <mergeCell ref="B50:E50"/>
    <mergeCell ref="B48:E48"/>
    <mergeCell ref="B52:E52"/>
    <mergeCell ref="B53:E53"/>
    <mergeCell ref="B32:D32"/>
    <mergeCell ref="B8:D8"/>
  </mergeCells>
  <dataValidations count="3">
    <dataValidation type="custom" allowBlank="1" showInputMessage="1" showErrorMessage="1" sqref="C12:C19 C34:C43 D25:E30 F25:F29" xr:uid="{00000000-0002-0000-0100-000000000000}">
      <formula1>ISNUMBER(C12)</formula1>
    </dataValidation>
    <dataValidation type="list" allowBlank="1" showInputMessage="1" showErrorMessage="1" sqref="C30" xr:uid="{00000000-0002-0000-0100-000001000000}">
      <formula1>"Number of Beds, Other (Specify in Notes)"</formula1>
    </dataValidation>
    <dataValidation type="decimal" allowBlank="1" showInputMessage="1" showErrorMessage="1" sqref="D34:E43" xr:uid="{00000000-0002-0000-0100-000002000000}">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dropdown!$A$2:$A$6</xm:f>
          </x14:formula1>
          <xm:sqref>D46</xm:sqref>
        </x14:dataValidation>
        <x14:dataValidation type="list" allowBlank="1" showInputMessage="1" showErrorMessage="1" xr:uid="{00000000-0002-0000-0100-000004000000}">
          <x14:formula1>
            <xm:f>dropdown!$D$2:$D$152</xm:f>
          </x14:formula1>
          <xm:sqref>C3</xm:sqref>
        </x14:dataValidation>
        <x14:dataValidation type="list" allowBlank="1" showInputMessage="1" showErrorMessage="1" xr:uid="{00000000-0002-0000-0100-000005000000}">
          <x14:formula1>
            <xm:f>dropdown!$A$2:$A$7</xm:f>
          </x14:formula1>
          <xm:sqref>F34:F43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2"/>
  <sheetViews>
    <sheetView workbookViewId="0">
      <selection activeCell="D18" sqref="D18"/>
    </sheetView>
  </sheetViews>
  <sheetFormatPr defaultRowHeight="14.45"/>
  <cols>
    <col min="1" max="1" width="46.140625" bestFit="1" customWidth="1"/>
  </cols>
  <sheetData>
    <row r="1" spans="1:4">
      <c r="A1" t="s">
        <v>75</v>
      </c>
      <c r="D1" t="s">
        <v>76</v>
      </c>
    </row>
    <row r="2" spans="1:4">
      <c r="A2" s="1">
        <v>1</v>
      </c>
      <c r="D2" s="3" t="s">
        <v>77</v>
      </c>
    </row>
    <row r="3" spans="1:4">
      <c r="A3" s="2" t="s">
        <v>58</v>
      </c>
      <c r="D3" s="3" t="s">
        <v>78</v>
      </c>
    </row>
    <row r="4" spans="1:4">
      <c r="A4" s="2" t="s">
        <v>79</v>
      </c>
      <c r="D4" s="3" t="s">
        <v>80</v>
      </c>
    </row>
    <row r="5" spans="1:4">
      <c r="A5" s="2" t="s">
        <v>81</v>
      </c>
      <c r="D5" s="3" t="s">
        <v>82</v>
      </c>
    </row>
    <row r="6" spans="1:4">
      <c r="A6" s="2" t="s">
        <v>83</v>
      </c>
      <c r="D6" s="3" t="s">
        <v>24</v>
      </c>
    </row>
    <row r="7" spans="1:4">
      <c r="A7" s="1">
        <v>0</v>
      </c>
      <c r="D7" s="3" t="s">
        <v>84</v>
      </c>
    </row>
    <row r="8" spans="1:4">
      <c r="D8" s="3" t="s">
        <v>85</v>
      </c>
    </row>
    <row r="9" spans="1:4">
      <c r="D9" s="3" t="s">
        <v>86</v>
      </c>
    </row>
    <row r="10" spans="1:4">
      <c r="D10" s="3" t="s">
        <v>87</v>
      </c>
    </row>
    <row r="11" spans="1:4">
      <c r="D11" s="3" t="s">
        <v>88</v>
      </c>
    </row>
    <row r="12" spans="1:4">
      <c r="D12" s="3" t="s">
        <v>89</v>
      </c>
    </row>
    <row r="13" spans="1:4">
      <c r="D13" s="3" t="s">
        <v>90</v>
      </c>
    </row>
    <row r="14" spans="1:4">
      <c r="D14" s="3" t="s">
        <v>91</v>
      </c>
    </row>
    <row r="15" spans="1:4">
      <c r="D15" s="3" t="s">
        <v>92</v>
      </c>
    </row>
    <row r="16" spans="1:4">
      <c r="D16" s="3" t="s">
        <v>93</v>
      </c>
    </row>
    <row r="17" spans="4:4">
      <c r="D17" s="3" t="s">
        <v>94</v>
      </c>
    </row>
    <row r="18" spans="4:4">
      <c r="D18" s="3" t="s">
        <v>95</v>
      </c>
    </row>
    <row r="19" spans="4:4">
      <c r="D19" s="3" t="s">
        <v>96</v>
      </c>
    </row>
    <row r="20" spans="4:4">
      <c r="D20" s="3" t="s">
        <v>97</v>
      </c>
    </row>
    <row r="21" spans="4:4">
      <c r="D21" s="3" t="s">
        <v>98</v>
      </c>
    </row>
    <row r="22" spans="4:4">
      <c r="D22" s="3" t="s">
        <v>99</v>
      </c>
    </row>
    <row r="23" spans="4:4">
      <c r="D23" s="3" t="s">
        <v>100</v>
      </c>
    </row>
    <row r="24" spans="4:4">
      <c r="D24" s="3" t="s">
        <v>101</v>
      </c>
    </row>
    <row r="25" spans="4:4">
      <c r="D25" s="3" t="s">
        <v>102</v>
      </c>
    </row>
    <row r="26" spans="4:4">
      <c r="D26" s="3" t="s">
        <v>103</v>
      </c>
    </row>
    <row r="27" spans="4:4">
      <c r="D27" s="3" t="s">
        <v>104</v>
      </c>
    </row>
    <row r="28" spans="4:4">
      <c r="D28" s="3" t="s">
        <v>105</v>
      </c>
    </row>
    <row r="29" spans="4:4">
      <c r="D29" s="3" t="s">
        <v>106</v>
      </c>
    </row>
    <row r="30" spans="4:4">
      <c r="D30" s="3" t="s">
        <v>107</v>
      </c>
    </row>
    <row r="31" spans="4:4">
      <c r="D31" s="3" t="s">
        <v>108</v>
      </c>
    </row>
    <row r="32" spans="4:4">
      <c r="D32" s="3" t="s">
        <v>109</v>
      </c>
    </row>
    <row r="33" spans="4:4">
      <c r="D33" s="3" t="s">
        <v>110</v>
      </c>
    </row>
    <row r="34" spans="4:4">
      <c r="D34" s="3" t="s">
        <v>111</v>
      </c>
    </row>
    <row r="35" spans="4:4">
      <c r="D35" s="3" t="s">
        <v>112</v>
      </c>
    </row>
    <row r="36" spans="4:4">
      <c r="D36" s="3" t="s">
        <v>113</v>
      </c>
    </row>
    <row r="37" spans="4:4">
      <c r="D37" s="3" t="s">
        <v>114</v>
      </c>
    </row>
    <row r="38" spans="4:4">
      <c r="D38" s="3" t="s">
        <v>115</v>
      </c>
    </row>
    <row r="39" spans="4:4">
      <c r="D39" s="3" t="s">
        <v>116</v>
      </c>
    </row>
    <row r="40" spans="4:4">
      <c r="D40" s="3" t="s">
        <v>117</v>
      </c>
    </row>
    <row r="41" spans="4:4">
      <c r="D41" s="3" t="s">
        <v>118</v>
      </c>
    </row>
    <row r="42" spans="4:4">
      <c r="D42" s="3" t="s">
        <v>119</v>
      </c>
    </row>
    <row r="43" spans="4:4">
      <c r="D43" s="3" t="s">
        <v>120</v>
      </c>
    </row>
    <row r="44" spans="4:4">
      <c r="D44" s="3" t="s">
        <v>121</v>
      </c>
    </row>
    <row r="45" spans="4:4">
      <c r="D45" s="3" t="s">
        <v>122</v>
      </c>
    </row>
    <row r="46" spans="4:4">
      <c r="D46" s="3" t="s">
        <v>123</v>
      </c>
    </row>
    <row r="47" spans="4:4">
      <c r="D47" s="3" t="s">
        <v>124</v>
      </c>
    </row>
    <row r="48" spans="4:4">
      <c r="D48" s="3" t="s">
        <v>125</v>
      </c>
    </row>
    <row r="49" spans="4:4">
      <c r="D49" s="3" t="s">
        <v>126</v>
      </c>
    </row>
    <row r="50" spans="4:4">
      <c r="D50" s="3" t="s">
        <v>127</v>
      </c>
    </row>
    <row r="51" spans="4:4">
      <c r="D51" s="3" t="s">
        <v>128</v>
      </c>
    </row>
    <row r="52" spans="4:4">
      <c r="D52" s="3" t="s">
        <v>129</v>
      </c>
    </row>
    <row r="53" spans="4:4">
      <c r="D53" s="3" t="s">
        <v>130</v>
      </c>
    </row>
    <row r="54" spans="4:4">
      <c r="D54" s="3" t="s">
        <v>131</v>
      </c>
    </row>
    <row r="55" spans="4:4">
      <c r="D55" s="3" t="s">
        <v>132</v>
      </c>
    </row>
    <row r="56" spans="4:4">
      <c r="D56" s="3" t="s">
        <v>133</v>
      </c>
    </row>
    <row r="57" spans="4:4">
      <c r="D57" s="3" t="s">
        <v>134</v>
      </c>
    </row>
    <row r="58" spans="4:4">
      <c r="D58" s="3" t="s">
        <v>135</v>
      </c>
    </row>
    <row r="59" spans="4:4">
      <c r="D59" s="3" t="s">
        <v>136</v>
      </c>
    </row>
    <row r="60" spans="4:4">
      <c r="D60" s="3" t="s">
        <v>137</v>
      </c>
    </row>
    <row r="61" spans="4:4">
      <c r="D61" s="3" t="s">
        <v>138</v>
      </c>
    </row>
    <row r="62" spans="4:4">
      <c r="D62" s="3" t="s">
        <v>139</v>
      </c>
    </row>
    <row r="63" spans="4:4">
      <c r="D63" s="3" t="s">
        <v>140</v>
      </c>
    </row>
    <row r="64" spans="4:4">
      <c r="D64" s="3" t="s">
        <v>141</v>
      </c>
    </row>
    <row r="65" spans="4:4">
      <c r="D65" s="3" t="s">
        <v>142</v>
      </c>
    </row>
    <row r="66" spans="4:4">
      <c r="D66" s="3" t="s">
        <v>143</v>
      </c>
    </row>
    <row r="67" spans="4:4">
      <c r="D67" s="3" t="s">
        <v>144</v>
      </c>
    </row>
    <row r="68" spans="4:4">
      <c r="D68" s="3" t="s">
        <v>145</v>
      </c>
    </row>
    <row r="69" spans="4:4">
      <c r="D69" s="3" t="s">
        <v>146</v>
      </c>
    </row>
    <row r="70" spans="4:4">
      <c r="D70" s="3" t="s">
        <v>147</v>
      </c>
    </row>
    <row r="71" spans="4:4">
      <c r="D71" s="3" t="s">
        <v>148</v>
      </c>
    </row>
    <row r="72" spans="4:4">
      <c r="D72" s="3" t="s">
        <v>149</v>
      </c>
    </row>
    <row r="73" spans="4:4">
      <c r="D73" s="3" t="s">
        <v>150</v>
      </c>
    </row>
    <row r="74" spans="4:4">
      <c r="D74" s="3" t="s">
        <v>151</v>
      </c>
    </row>
    <row r="75" spans="4:4">
      <c r="D75" s="3" t="s">
        <v>152</v>
      </c>
    </row>
    <row r="76" spans="4:4">
      <c r="D76" s="3" t="s">
        <v>153</v>
      </c>
    </row>
    <row r="77" spans="4:4">
      <c r="D77" s="3" t="s">
        <v>154</v>
      </c>
    </row>
    <row r="78" spans="4:4">
      <c r="D78" s="3" t="s">
        <v>155</v>
      </c>
    </row>
    <row r="79" spans="4:4">
      <c r="D79" s="3" t="s">
        <v>156</v>
      </c>
    </row>
    <row r="80" spans="4:4">
      <c r="D80" s="3" t="s">
        <v>157</v>
      </c>
    </row>
    <row r="81" spans="4:4">
      <c r="D81" s="3" t="s">
        <v>158</v>
      </c>
    </row>
    <row r="82" spans="4:4">
      <c r="D82" s="3" t="s">
        <v>159</v>
      </c>
    </row>
    <row r="83" spans="4:4">
      <c r="D83" s="3" t="s">
        <v>160</v>
      </c>
    </row>
    <row r="84" spans="4:4">
      <c r="D84" s="3" t="s">
        <v>161</v>
      </c>
    </row>
    <row r="85" spans="4:4">
      <c r="D85" s="3" t="s">
        <v>162</v>
      </c>
    </row>
    <row r="86" spans="4:4">
      <c r="D86" s="3" t="s">
        <v>163</v>
      </c>
    </row>
    <row r="87" spans="4:4">
      <c r="D87" s="3" t="s">
        <v>164</v>
      </c>
    </row>
    <row r="88" spans="4:4">
      <c r="D88" s="3" t="s">
        <v>165</v>
      </c>
    </row>
    <row r="89" spans="4:4">
      <c r="D89" s="3" t="s">
        <v>166</v>
      </c>
    </row>
    <row r="90" spans="4:4">
      <c r="D90" s="3" t="s">
        <v>167</v>
      </c>
    </row>
    <row r="91" spans="4:4">
      <c r="D91" s="3" t="s">
        <v>168</v>
      </c>
    </row>
    <row r="92" spans="4:4">
      <c r="D92" s="3" t="s">
        <v>169</v>
      </c>
    </row>
    <row r="93" spans="4:4">
      <c r="D93" s="3" t="s">
        <v>170</v>
      </c>
    </row>
    <row r="94" spans="4:4">
      <c r="D94" s="3" t="s">
        <v>171</v>
      </c>
    </row>
    <row r="95" spans="4:4">
      <c r="D95" s="3" t="s">
        <v>172</v>
      </c>
    </row>
    <row r="96" spans="4:4">
      <c r="D96" s="3" t="s">
        <v>173</v>
      </c>
    </row>
    <row r="97" spans="4:4">
      <c r="D97" s="3" t="s">
        <v>174</v>
      </c>
    </row>
    <row r="98" spans="4:4">
      <c r="D98" s="3" t="s">
        <v>175</v>
      </c>
    </row>
    <row r="99" spans="4:4">
      <c r="D99" s="3" t="s">
        <v>176</v>
      </c>
    </row>
    <row r="100" spans="4:4">
      <c r="D100" s="3" t="s">
        <v>177</v>
      </c>
    </row>
    <row r="101" spans="4:4">
      <c r="D101" s="3" t="s">
        <v>178</v>
      </c>
    </row>
    <row r="102" spans="4:4">
      <c r="D102" s="3" t="s">
        <v>179</v>
      </c>
    </row>
    <row r="103" spans="4:4">
      <c r="D103" s="3" t="s">
        <v>180</v>
      </c>
    </row>
    <row r="104" spans="4:4">
      <c r="D104" s="3" t="s">
        <v>181</v>
      </c>
    </row>
    <row r="105" spans="4:4">
      <c r="D105" s="3" t="s">
        <v>182</v>
      </c>
    </row>
    <row r="106" spans="4:4">
      <c r="D106" s="3" t="s">
        <v>183</v>
      </c>
    </row>
    <row r="107" spans="4:4">
      <c r="D107" s="3" t="s">
        <v>184</v>
      </c>
    </row>
    <row r="108" spans="4:4">
      <c r="D108" s="3" t="s">
        <v>185</v>
      </c>
    </row>
    <row r="109" spans="4:4">
      <c r="D109" s="3" t="s">
        <v>186</v>
      </c>
    </row>
    <row r="110" spans="4:4">
      <c r="D110" s="3" t="s">
        <v>187</v>
      </c>
    </row>
    <row r="111" spans="4:4">
      <c r="D111" s="3" t="s">
        <v>188</v>
      </c>
    </row>
    <row r="112" spans="4:4">
      <c r="D112" s="3" t="s">
        <v>189</v>
      </c>
    </row>
    <row r="113" spans="4:4">
      <c r="D113" s="3" t="s">
        <v>190</v>
      </c>
    </row>
    <row r="114" spans="4:4">
      <c r="D114" s="3" t="s">
        <v>191</v>
      </c>
    </row>
    <row r="115" spans="4:4">
      <c r="D115" s="3" t="s">
        <v>192</v>
      </c>
    </row>
    <row r="116" spans="4:4">
      <c r="D116" s="3" t="s">
        <v>193</v>
      </c>
    </row>
    <row r="117" spans="4:4">
      <c r="D117" s="3" t="s">
        <v>194</v>
      </c>
    </row>
    <row r="118" spans="4:4">
      <c r="D118" s="3" t="s">
        <v>195</v>
      </c>
    </row>
    <row r="119" spans="4:4">
      <c r="D119" s="3" t="s">
        <v>196</v>
      </c>
    </row>
    <row r="120" spans="4:4">
      <c r="D120" s="3" t="s">
        <v>197</v>
      </c>
    </row>
    <row r="121" spans="4:4">
      <c r="D121" s="3" t="s">
        <v>198</v>
      </c>
    </row>
    <row r="122" spans="4:4">
      <c r="D122" s="3" t="s">
        <v>199</v>
      </c>
    </row>
    <row r="123" spans="4:4">
      <c r="D123" s="3" t="s">
        <v>200</v>
      </c>
    </row>
    <row r="124" spans="4:4">
      <c r="D124" s="3" t="s">
        <v>201</v>
      </c>
    </row>
    <row r="125" spans="4:4">
      <c r="D125" s="3" t="s">
        <v>202</v>
      </c>
    </row>
    <row r="126" spans="4:4">
      <c r="D126" s="3" t="s">
        <v>203</v>
      </c>
    </row>
    <row r="127" spans="4:4">
      <c r="D127" s="3" t="s">
        <v>204</v>
      </c>
    </row>
    <row r="128" spans="4:4">
      <c r="D128" s="3" t="s">
        <v>205</v>
      </c>
    </row>
    <row r="129" spans="4:4">
      <c r="D129" s="3" t="s">
        <v>206</v>
      </c>
    </row>
    <row r="130" spans="4:4">
      <c r="D130" s="3" t="s">
        <v>207</v>
      </c>
    </row>
    <row r="131" spans="4:4">
      <c r="D131" s="3" t="s">
        <v>208</v>
      </c>
    </row>
    <row r="132" spans="4:4">
      <c r="D132" s="3" t="s">
        <v>209</v>
      </c>
    </row>
    <row r="133" spans="4:4">
      <c r="D133" s="3" t="s">
        <v>210</v>
      </c>
    </row>
    <row r="134" spans="4:4">
      <c r="D134" s="3" t="s">
        <v>211</v>
      </c>
    </row>
    <row r="135" spans="4:4">
      <c r="D135" s="3" t="s">
        <v>212</v>
      </c>
    </row>
    <row r="136" spans="4:4">
      <c r="D136" s="3" t="s">
        <v>213</v>
      </c>
    </row>
    <row r="137" spans="4:4">
      <c r="D137" s="3" t="s">
        <v>214</v>
      </c>
    </row>
    <row r="138" spans="4:4">
      <c r="D138" s="3" t="s">
        <v>215</v>
      </c>
    </row>
    <row r="139" spans="4:4">
      <c r="D139" s="3" t="s">
        <v>216</v>
      </c>
    </row>
    <row r="140" spans="4:4">
      <c r="D140" s="3" t="s">
        <v>217</v>
      </c>
    </row>
    <row r="141" spans="4:4">
      <c r="D141" s="3" t="s">
        <v>218</v>
      </c>
    </row>
    <row r="142" spans="4:4">
      <c r="D142" s="3" t="s">
        <v>219</v>
      </c>
    </row>
    <row r="143" spans="4:4">
      <c r="D143" s="3" t="s">
        <v>220</v>
      </c>
    </row>
    <row r="144" spans="4:4">
      <c r="D144" s="3" t="s">
        <v>221</v>
      </c>
    </row>
    <row r="145" spans="4:4">
      <c r="D145" s="3" t="s">
        <v>222</v>
      </c>
    </row>
    <row r="146" spans="4:4">
      <c r="D146" s="3" t="s">
        <v>223</v>
      </c>
    </row>
    <row r="147" spans="4:4">
      <c r="D147" s="3" t="s">
        <v>224</v>
      </c>
    </row>
    <row r="148" spans="4:4">
      <c r="D148" s="3" t="s">
        <v>225</v>
      </c>
    </row>
    <row r="149" spans="4:4">
      <c r="D149" s="3" t="s">
        <v>226</v>
      </c>
    </row>
    <row r="150" spans="4:4">
      <c r="D150" s="3" t="s">
        <v>227</v>
      </c>
    </row>
    <row r="151" spans="4:4">
      <c r="D151" s="3" t="s">
        <v>228</v>
      </c>
    </row>
    <row r="152" spans="4:4">
      <c r="D152" s="3" t="s">
        <v>229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lcf76f155ced4ddcb4097134ff3c332f xmlns="7733dd27-db60-40e2-8fa1-8ddcdc226c7b">
      <Terms xmlns="http://schemas.microsoft.com/office/infopath/2007/PartnerControls"/>
    </lcf76f155ced4ddcb4097134ff3c332f>
    <_Flow_SignoffStatus xmlns="7733dd27-db60-40e2-8fa1-8ddcdc226c7b" xsi:nil="true"/>
  </documentManagement>
</p:properties>
</file>

<file path=customXml/itemProps1.xml><?xml version="1.0" encoding="utf-8"?>
<ds:datastoreItem xmlns:ds="http://schemas.openxmlformats.org/officeDocument/2006/customXml" ds:itemID="{AB06B3FD-97BF-420D-AF9A-C1E4AEAE91D8}"/>
</file>

<file path=customXml/itemProps2.xml><?xml version="1.0" encoding="utf-8"?>
<ds:datastoreItem xmlns:ds="http://schemas.openxmlformats.org/officeDocument/2006/customXml" ds:itemID="{8B39736C-867A-48E9-9D38-D3461571A0FF}"/>
</file>

<file path=customXml/itemProps3.xml><?xml version="1.0" encoding="utf-8"?>
<ds:datastoreItem xmlns:ds="http://schemas.openxmlformats.org/officeDocument/2006/customXml" ds:itemID="{A87C6F59-7800-4D01-9FF5-73E3A3EB7B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2023-03-08T11:40:56Z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