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2" documentId="8_{EAD9AE07-7F69-431E-993E-2F2BA1884635}" xr6:coauthVersionLast="47" xr6:coauthVersionMax="47" xr10:uidLastSave="{AE79777D-5769-4F31-86D9-4DF60441C08B}"/>
  <bookViews>
    <workbookView xWindow="-110" yWindow="-110" windowWidth="19420" windowHeight="10420" firstSheet="1" activeTab="1" xr2:uid="{BF6282CF-FF9A-470A-BC21-6EEEC2675E54}"/>
  </bookViews>
  <sheets>
    <sheet name="Guidance" sheetId="2" r:id="rId1"/>
    <sheet name="Activity Repor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 r="D43" i="1" l="1"/>
  <c r="D42" i="1"/>
  <c r="D41" i="1"/>
  <c r="D40" i="1"/>
  <c r="D39" i="1"/>
  <c r="D38" i="1"/>
  <c r="D37" i="1"/>
  <c r="D36" i="1"/>
  <c r="D35" i="1"/>
  <c r="D34" i="1"/>
  <c r="C44" i="1" l="1"/>
  <c r="B44" i="1"/>
  <c r="E29" i="1"/>
  <c r="E28" i="1"/>
  <c r="E27" i="1"/>
  <c r="E26" i="1"/>
  <c r="E25" i="1"/>
  <c r="B20" i="1"/>
  <c r="D44" i="1" l="1"/>
</calcChain>
</file>

<file path=xl/sharedStrings.xml><?xml version="1.0" encoding="utf-8"?>
<sst xmlns="http://schemas.openxmlformats.org/spreadsheetml/2006/main" count="94" uniqueCount="80">
  <si>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</si>
  <si>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</si>
  <si>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</si>
  <si>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</si>
  <si>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</si>
  <si>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</si>
  <si>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</si>
  <si>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</si>
  <si>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</si>
  <si>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</si>
  <si>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</si>
  <si>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</si>
  <si>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</si>
  <si>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</si>
  <si>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</si>
  <si>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</si>
  <si>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</si>
  <si>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</si>
  <si>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</si>
  <si>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</si>
  <si>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</si>
  <si>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</si>
  <si>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</si>
  <si>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</si>
  <si>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East Sussex</t>
  </si>
  <si>
    <t>Contact Name</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</si>
  <si>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</si>
  <si>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</si>
  <si>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</si>
  <si>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</si>
  <si>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</si>
  <si>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</si>
  <si>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</si>
  <si>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</si>
  <si>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</si>
  <si>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</si>
  <si>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</si>
  <si>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</si>
  <si>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</si>
  <si>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</si>
  <si>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</si>
  <si>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</si>
  <si>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</si>
  <si>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</si>
  <si>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</si>
  <si>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</si>
  <si>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</si>
  <si>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</si>
  <si>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</si>
  <si>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</si>
  <si>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</si>
  <si>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</si>
  <si>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</si>
  <si>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</si>
  <si>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</si>
  <si>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</si>
  <si>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</si>
  <si>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</si>
  <si>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Various schemes </t>
  </si>
  <si>
    <t xml:space="preserve">Bed based intermediate care services </t>
  </si>
  <si>
    <t xml:space="preserve">Hospice beds </t>
  </si>
  <si>
    <t>Care home placements (residential - short term - up to 6 weeks)</t>
  </si>
  <si>
    <t>Care home placements (residential - long term)</t>
  </si>
  <si>
    <t>Residential placements (complex/nursing)</t>
  </si>
  <si>
    <t xml:space="preserve">D2A beds </t>
  </si>
  <si>
    <t>Workforce recruitment and retention</t>
  </si>
  <si>
    <t>Assistive technology and equipment</t>
  </si>
  <si>
    <t xml:space="preserve">Equipment service capacity </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</si>
  <si>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</si>
  <si>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</si>
  <si>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</si>
  <si>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</si>
  <si>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r>
      <t xml:space="preserve">East Sussex County Council and NHS Sussex in East Sussex, alongside local NHS providers have collaborated on 30 key schemes in total. Of these 14 have been fully mobilised, 7 partially implemented, 9 are continuing to mobilise many of which have recruitment elements.  Further detail is provided below:  
</t>
    </r>
    <r>
      <rPr>
        <b/>
        <sz val="11"/>
        <color rgb="FF000000"/>
        <rFont val="Calibri"/>
        <family val="2"/>
      </rPr>
      <t xml:space="preserve">
Fully mobilised -14 schemes
</t>
    </r>
    <r>
      <rPr>
        <sz val="11"/>
        <color rgb="FF000000"/>
        <rFont val="Calibri"/>
        <family val="2"/>
      </rPr>
      <t xml:space="preserve">The 14 fully mobilised schemes include Bridging Service (to support discharge home in conjunction with local health and care services), British Red Cross Discharge Support (a range of VCSE support to discharge patients to their own homes), Personal Health Grants, ASC Assessment capacity, 45 additional DTA beds, additional spot purchases (general and mental health including dementia), additional Hospice beds (for EOLC patients in the last short days of life with low intensity palliative care needs) , ASC bridging beds, Home Care, Carers support and increased discharge support through technology, additional support for discharges requiring equipment (to ensure swift processing of referrals for equipment that are needed to facilitate discharge). 
</t>
    </r>
    <r>
      <rPr>
        <b/>
        <sz val="11"/>
        <color rgb="FF000000"/>
        <rFont val="Calibri"/>
        <family val="2"/>
      </rPr>
      <t>Partially implemented - 7 schemes</t>
    </r>
    <r>
      <rPr>
        <sz val="11"/>
        <color rgb="FF000000"/>
        <rFont val="Calibri"/>
        <family val="2"/>
      </rPr>
      <t xml:space="preserve">
The 5 partially implemented schemes include a Weekend Discharge Team (within the local acute and community trust to facilitate senior decision making and additional clinical capacity to support discharges on a 7 day a week basis),Home Care and Care Home staff incentive payments and Care Home and Home Care overseas recruitment 
</t>
    </r>
    <r>
      <rPr>
        <b/>
        <sz val="11"/>
        <color rgb="FF000000"/>
        <rFont val="Calibri"/>
        <family val="2"/>
      </rPr>
      <t>Continuing to mobilise - 9 schemes</t>
    </r>
    <r>
      <rPr>
        <sz val="11"/>
        <color rgb="FF000000"/>
        <rFont val="Calibri"/>
        <family val="2"/>
      </rPr>
      <t xml:space="preserve">
The 7 schemes which are continuing to mobilise mostly have recruitment elements, the recruitment of which is underway, these include: Expansion of Transfer of Care Discharge Team (to support clinical and non-clinical capacity within the local acute and community trust that can proactively support discharge in partnership with existing staff), Further additional ASC Assessment capacity (to support assessment of patients moving into additional DTA capacity), Weekend discharge therapy team, In-reach therapy support to P1 and P3 DTA pathways (to increase therapy capacity in discharge pathways thereby maximising the opportunity for patient's independence to be optimised), Acute/Community mental health transitional co-ordinator posts (focus resource on acute /  community transition posts supporting older adults and care homes specifically, given the known trend of increased older adult / dementia admissions over winter, the dementia prevalence in East Sussex and regular pressure on acute dementia provision), Mental Health High – Intensity Users Planning ( supporting high intensity users at the point of discharge from inpatient care, focusing on increasing the intensity and quality of inpatient discharge follow-up with the intention of reducing re-attendance in the urgent care pathway -including ED- and re-admission within 30 days of discharge) and Bed based intermediate care.</t>
    </r>
  </si>
  <si>
    <t>ASC Assessment capacity - existing pressures - This is additional ASC capacity to support existing pressures in assessing patients. It is anticipated that this would reduce length of time to assessment, LOS in DTA bed and therefore increase throughput to supporting more discharges into these beds. This is already in train and could be increased further if required. Performance of D2A capacity has commenced w/c 16/01/23 which will monitor LOS in these beds. The original 9 SW's employed through Imperium has reduced to now 6 posts due to some SW's leaving. Imperium continue to source the additional 3 SW's.
DTA P3 beds - Additional block - Private Sector Care Home Beds - Additional Block (45 additional beds compared to November position); The current LOS in DTA beds means that after initial impact the MRD list reduction will be dependent on additional assessment capacity below.
DTA P3 beds - additional spot for complex patients - 5 Additional spot purchased P3 placements for complex patients who don't meet DTA contracted bed criteria 
DTA P3 beds - additional spot purchases for patients with mental health needs - 16 Additional spot purchased P3 placements for mental health patients who don't meet DTA contracted bed criteria 
ASC Assessment capacity - support additional DTA capacity - This is further additional ASC capacity that supports the additional capacity in DTA P3 beds and homecare provision to support P1.  There is a risk that if additional assessment capacity isn't brought on stream in conjunction with the additional bed and domiciliary capacity, throughput in that additional capacity will reduce after initial impact and impact on system flow will decrease following initial improvement. Imperium are continuing to source the additional 9 SW posts. 
Community Based Equipment - Recruitment underway, to increase offer of equipment through Millbrook with 2 additional staff; Increase capacity to support equipment provision, through short term contracts to cover Winter, 50k for both posts - greater capacity supports wider team
5 x Adult Social Care bridging beds - 3 beds mobilised from 16 Jan; remaining 2 beds being sourced  
Home Care Capacity - Eastbourne, Hastings and Rother, Seaford and Havens blocks went live 16/01; Wealden block goes live 23/01.
Home Care staff incentive payments - Payments will be made during the next payment period.
Care Home staff incentive payments - Payments will be made during the next payment period.
Care Homes Overseas Recruitment - Current offer of support is being expanded and extended.
Home Care Overseas Recruitment - Current offer of support is being expanded and extended.
Bed based intermediate care services - recruitment underway
Assistive Technologies and Equipment - mobilised
Enhanced Discharge Support - mobilised</t>
  </si>
  <si>
    <t>Narrative section 2 - Information to support evaluation</t>
  </si>
  <si>
    <t>Please use this section to briefly describe:
i) Any barriers/challenges you have faced in spending the ASC DF
ii) Level of confidence in your ability to spend the funding to impact on discharge delays.</t>
  </si>
  <si>
    <t xml:space="preserve">There are robust plans in place to deliver against the planned schemes for East Sussex and reasonable confidence that the schemes will be delivered with the possible exception of the dementia beds.  However the schemes are highly dependent on the recruitment of agency staff into key posts, which is the main risk.  The recruitment process has only just commenced, therefore a review in the week commencing 9th January will determine whether an alternative approach is required to generate the additional capacity required. </t>
  </si>
  <si>
    <t>Clarifications and assumptions: 
F34 - F43: Clarification would be welcomed on the nature of what is being asked these lines as it is not clear the parameters in which this is being asked.
C41- E41: Workforce Recruitment and retention incudes additional workforce schemes  
Section 3: Spending to date is shown on an accrual basis for costs incurred up to 18/01/23</t>
  </si>
  <si>
    <t xml:space="preserve">Once completed, this activity return should be sent to england.bettercarefundteam@nhs.net by 20th January 2023.  </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</si>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</sst>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2"/>
      <color theme="0"/>
      <name val="Arial"/>
      <family val="2"/>
    </font>
    <font>
      <sz val="11"/>
      <color theme="1"/>
      <name val="Arial"/>
      <family val="2"/>
    </font>
    <font>
      <b/>
      <sz val="11"/>
      <color theme="1"/>
      <name val="Arial"/>
      <family val="2"/>
    </font>
    <font>
      <u/>
      <sz val="11"/>
      <color theme="10"/>
      <name val="Calibri"/>
      <family val="2"/>
      <scheme val="minor"/>
    </font>
    <font>
      <u/>
      <sz val="11"/>
      <color theme="10"/>
      <name val="Arial"/>
      <family val="2"/>
    </font>
    <font>
      <b/>
      <sz val="11"/>
      <color rgb="FFFF0000"/>
      <name val="Arial"/>
      <family val="2"/>
    </font>
    <font>
      <b/>
      <sz val="11"/>
      <color theme="0"/>
      <name val="Arial"/>
      <family val="2"/>
    </font>
    <font>
      <sz val="11"/>
      <color rgb="FF000000"/>
      <name val="Arial"/>
      <family val="2"/>
    </font>
    <font>
      <b/>
      <sz val="12"/>
      <color theme="1"/>
      <name val="Arial"/>
      <family val="2"/>
    </font>
    <font>
      <sz val="11"/>
      <color rgb="FF000000"/>
      <name val="Calibri"/>
      <family val="2"/>
    </font>
    <font>
      <b/>
      <sz val="11"/>
      <color rgb="FF000000"/>
      <name val="Calibri"/>
      <family val="2"/>
    </font>
  </fonts>
  <fills count="6">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68">
    <xf numFmtId="0" fontId="0" fillId="0" borderId="0" xfId="0"/>
    <xf numFmtId="0" fontId="3" fillId="0" borderId="0" xfId="0" applyFont="1"/>
    <xf numFmtId="0" fontId="4" fillId="0" borderId="2" xfId="0" applyFont="1" applyBorder="1"/>
    <xf numFmtId="0" fontId="3" fillId="3" borderId="3" xfId="0" applyFont="1" applyFill="1" applyBorder="1" applyAlignment="1">
      <alignment wrapText="1"/>
    </xf>
    <xf numFmtId="0" fontId="6" fillId="0" borderId="4" xfId="2" applyFont="1" applyFill="1" applyBorder="1" applyAlignment="1">
      <alignment wrapText="1"/>
    </xf>
    <xf numFmtId="0" fontId="3" fillId="0" borderId="0" xfId="0" applyFont="1" applyAlignment="1">
      <alignment horizontal="left" wrapText="1"/>
    </xf>
    <xf numFmtId="0" fontId="4" fillId="0" borderId="4" xfId="0" applyFont="1" applyBorder="1"/>
    <xf numFmtId="0" fontId="8" fillId="2" borderId="5" xfId="0" applyFont="1" applyFill="1" applyBorder="1"/>
    <xf numFmtId="0" fontId="8" fillId="2" borderId="6" xfId="0" applyFont="1" applyFill="1" applyBorder="1"/>
    <xf numFmtId="0" fontId="8" fillId="2" borderId="3" xfId="0" applyFont="1" applyFill="1" applyBorder="1"/>
    <xf numFmtId="0" fontId="3" fillId="0" borderId="5" xfId="0" applyFont="1" applyBorder="1"/>
    <xf numFmtId="0" fontId="3" fillId="3" borderId="5" xfId="0" applyFont="1" applyFill="1" applyBorder="1"/>
    <xf numFmtId="0" fontId="4" fillId="0" borderId="7" xfId="0" applyFont="1" applyBorder="1"/>
    <xf numFmtId="0" fontId="3" fillId="4" borderId="3" xfId="0" applyFont="1" applyFill="1" applyBorder="1"/>
    <xf numFmtId="0" fontId="4" fillId="0" borderId="8" xfId="0" applyFont="1" applyBorder="1"/>
    <xf numFmtId="0" fontId="3" fillId="0" borderId="8" xfId="0" applyFont="1" applyBorder="1"/>
    <xf numFmtId="0" fontId="4" fillId="0" borderId="0" xfId="0" applyFont="1"/>
    <xf numFmtId="0" fontId="3" fillId="0" borderId="4" xfId="0" applyFont="1" applyBorder="1"/>
    <xf numFmtId="0" fontId="3" fillId="0" borderId="5" xfId="0" applyFont="1" applyBorder="1" applyAlignment="1">
      <alignment wrapText="1"/>
    </xf>
    <xf numFmtId="0" fontId="3" fillId="3" borderId="3" xfId="0" applyFont="1" applyFill="1" applyBorder="1"/>
    <xf numFmtId="1" fontId="3" fillId="3" borderId="5" xfId="0" applyNumberFormat="1" applyFont="1" applyFill="1" applyBorder="1" applyAlignment="1">
      <alignment wrapText="1"/>
    </xf>
    <xf numFmtId="0" fontId="3" fillId="0" borderId="3" xfId="0" applyFont="1" applyBorder="1" applyAlignment="1">
      <alignment wrapText="1"/>
    </xf>
    <xf numFmtId="0" fontId="3" fillId="0" borderId="3" xfId="0" applyFont="1" applyBorder="1"/>
    <xf numFmtId="1" fontId="3" fillId="3" borderId="3" xfId="0" applyNumberFormat="1" applyFont="1" applyFill="1" applyBorder="1" applyAlignment="1">
      <alignment wrapText="1"/>
    </xf>
    <xf numFmtId="1" fontId="3" fillId="0" borderId="0" xfId="0" applyNumberFormat="1" applyFont="1" applyAlignment="1">
      <alignment wrapText="1"/>
    </xf>
    <xf numFmtId="0" fontId="8" fillId="2" borderId="3" xfId="0" applyFont="1" applyFill="1" applyBorder="1" applyAlignment="1">
      <alignment wrapText="1"/>
    </xf>
    <xf numFmtId="0" fontId="3" fillId="0" borderId="9" xfId="0" applyFont="1" applyBorder="1"/>
    <xf numFmtId="44" fontId="3" fillId="3" borderId="9" xfId="1" applyFont="1" applyFill="1" applyBorder="1"/>
    <xf numFmtId="0" fontId="3" fillId="0" borderId="9" xfId="0" applyFont="1" applyBorder="1" applyAlignment="1">
      <alignment vertical="center"/>
    </xf>
    <xf numFmtId="0" fontId="3" fillId="0" borderId="3"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Fill="1" applyBorder="1"/>
    <xf numFmtId="0" fontId="4" fillId="0" borderId="0" xfId="0" applyFont="1" applyAlignment="1">
      <alignment horizontal="left" vertical="center"/>
    </xf>
    <xf numFmtId="44" fontId="4" fillId="0" borderId="0" xfId="1" applyFont="1" applyFill="1" applyBorder="1"/>
    <xf numFmtId="0" fontId="10" fillId="0" borderId="0" xfId="0" applyFont="1"/>
    <xf numFmtId="0" fontId="4" fillId="5" borderId="3" xfId="0" applyFont="1" applyFill="1" applyBorder="1" applyAlignment="1">
      <alignment wrapText="1"/>
    </xf>
    <xf numFmtId="0" fontId="4" fillId="4" borderId="3" xfId="0" applyFont="1" applyFill="1" applyBorder="1" applyAlignment="1">
      <alignment wrapText="1"/>
    </xf>
    <xf numFmtId="0" fontId="3" fillId="4" borderId="3" xfId="0" applyFont="1" applyFill="1" applyBorder="1" applyAlignment="1">
      <alignment wrapText="1"/>
    </xf>
    <xf numFmtId="0" fontId="4" fillId="0" borderId="3" xfId="0" applyFont="1" applyBorder="1" applyAlignment="1">
      <alignment wrapText="1"/>
    </xf>
    <xf numFmtId="2" fontId="3" fillId="3" borderId="5" xfId="0" applyNumberFormat="1" applyFont="1" applyFill="1" applyBorder="1" applyAlignment="1">
      <alignment wrapText="1"/>
    </xf>
    <xf numFmtId="0" fontId="3"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10" xfId="0" applyFont="1" applyBorder="1" applyAlignment="1">
      <alignment horizontal="center" vertical="top" wrapText="1"/>
    </xf>
    <xf numFmtId="0" fontId="9" fillId="0" borderId="6" xfId="0" applyFont="1" applyBorder="1" applyAlignment="1">
      <alignment horizontal="center" vertical="top"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4" fillId="0" borderId="2" xfId="0" applyFont="1" applyBorder="1" applyAlignment="1"/>
    <xf numFmtId="0" fontId="4" fillId="0" borderId="10" xfId="0" applyFont="1" applyBorder="1" applyAlignment="1"/>
    <xf numFmtId="0" fontId="4" fillId="0" borderId="6" xfId="0" applyFont="1" applyBorder="1" applyAlignment="1"/>
    <xf numFmtId="0" fontId="3" fillId="0" borderId="2" xfId="0" applyFont="1" applyBorder="1" applyAlignment="1">
      <alignment wrapText="1"/>
    </xf>
    <xf numFmtId="0" fontId="3" fillId="0" borderId="10" xfId="0" applyFont="1" applyBorder="1" applyAlignment="1">
      <alignment wrapText="1"/>
    </xf>
    <xf numFmtId="0" fontId="3" fillId="0" borderId="6" xfId="0" applyFont="1" applyBorder="1" applyAlignment="1">
      <alignment wrapText="1"/>
    </xf>
    <xf numFmtId="0" fontId="3" fillId="0" borderId="2" xfId="0" applyFont="1" applyBorder="1" applyAlignment="1">
      <alignment horizontal="left" wrapText="1"/>
    </xf>
    <xf numFmtId="0" fontId="3" fillId="0" borderId="10" xfId="0" applyFont="1" applyBorder="1" applyAlignment="1">
      <alignment horizontal="left"/>
    </xf>
    <xf numFmtId="0" fontId="3" fillId="0" borderId="6" xfId="0" applyFont="1" applyBorder="1" applyAlignment="1">
      <alignment horizontal="left"/>
    </xf>
    <xf numFmtId="0" fontId="12" fillId="0" borderId="8" xfId="0" applyFont="1" applyBorder="1" applyAlignment="1">
      <alignment horizontal="left" vertical="center" wrapText="1"/>
    </xf>
    <xf numFmtId="0" fontId="11" fillId="0" borderId="8" xfId="0" applyFont="1" applyBorder="1" applyAlignment="1">
      <alignment horizontal="left" vertical="center" wrapText="1"/>
    </xf>
    <xf numFmtId="0" fontId="4" fillId="0" borderId="2" xfId="0" applyFont="1" applyBorder="1" applyAlignment="1">
      <alignment horizontal="left"/>
    </xf>
    <xf numFmtId="0" fontId="4" fillId="0" borderId="10" xfId="0" applyFont="1" applyBorder="1" applyAlignment="1">
      <alignment horizontal="left"/>
    </xf>
    <xf numFmtId="0" fontId="4" fillId="0" borderId="6" xfId="0" applyFont="1" applyBorder="1" applyAlignment="1">
      <alignment horizontal="left"/>
    </xf>
    <xf numFmtId="0" fontId="2" fillId="2" borderId="1"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3" fillId="0" borderId="3" xfId="0" applyFont="1" applyBorder="1" applyAlignment="1">
      <alignment horizontal="left" wrapText="1"/>
    </xf>
    <xf numFmtId="0" fontId="3" fillId="0" borderId="5" xfId="0" applyFont="1" applyBorder="1" applyAlignment="1">
      <alignment horizontal="left" wrapText="1"/>
    </xf>
    <xf numFmtId="0" fontId="7" fillId="0" borderId="3" xfId="0" applyFont="1" applyBorder="1" applyAlignment="1">
      <alignment horizontal="left" wrapText="1"/>
    </xf>
    <xf numFmtId="0" fontId="4" fillId="0" borderId="0" xfId="0" applyFont="1" applyAlignment="1"/>
    <xf numFmtId="0" fontId="3" fillId="0" borderId="0" xfId="0" applyFont="1" applyAlignme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95CCB-8FCE-4A56-988C-BA27893B3A70}">
  <dimension ref="A1:B11"/>
  <sheetViews>
    <sheetView zoomScale="80" zoomScaleNormal="80" workbookViewId="0">
      <selection activeCell="A20" sqref="A20"/>
    </sheetView>
  </sheetViews>
  <sheetFormatPr defaultRowHeight="14.5" x14ac:dyDescent="0.35"/>
  <cols>
    <col min="1" max="1" width="56.54296875" customWidth="1"/>
    <col min="2" max="2" width="84.81640625" customWidth="1"/>
  </cols>
  <sheetData>
    <row r="1" spans="1:2" x14ac:dyDescent="0.35">
      <c r="A1" s="35" t="s">
        <v>0</v>
      </c>
      <c r="B1" s="35" t="s">
        <v>1</v>
      </c>
    </row>
    <row r="2" spans="1:2" x14ac:dyDescent="0.35">
      <c r="A2" s="36" t="s">
        <v>2</v>
      </c>
      <c r="B2" s="37" t="s">
        <v>3</v>
      </c>
    </row>
    <row r="3" spans="1:2" ht="70.5" x14ac:dyDescent="0.35">
      <c r="A3" s="38" t="s">
        <v>4</v>
      </c>
      <c r="B3" s="21" t="s">
        <v>5</v>
      </c>
    </row>
    <row r="4" spans="1:2" ht="84.5" x14ac:dyDescent="0.35">
      <c r="A4" s="38" t="s">
        <v>6</v>
      </c>
      <c r="B4" s="21" t="s">
        <v>7</v>
      </c>
    </row>
    <row r="5" spans="1:2" ht="70.5" x14ac:dyDescent="0.35">
      <c r="A5" s="38" t="s">
        <v>8</v>
      </c>
      <c r="B5" s="21" t="s">
        <v>9</v>
      </c>
    </row>
    <row r="6" spans="1:2" ht="56.5" x14ac:dyDescent="0.35">
      <c r="A6" s="38" t="s">
        <v>10</v>
      </c>
      <c r="B6" s="21" t="s">
        <v>11</v>
      </c>
    </row>
    <row r="7" spans="1:2" ht="28.5" x14ac:dyDescent="0.35">
      <c r="A7" s="38" t="s">
        <v>12</v>
      </c>
      <c r="B7" s="21" t="s">
        <v>13</v>
      </c>
    </row>
    <row r="8" spans="1:2" ht="42.5" x14ac:dyDescent="0.35">
      <c r="A8" s="38" t="s">
        <v>14</v>
      </c>
      <c r="B8" s="21" t="s">
        <v>15</v>
      </c>
    </row>
    <row r="9" spans="1:2" ht="42.5" x14ac:dyDescent="0.35">
      <c r="A9" s="38" t="s">
        <v>16</v>
      </c>
      <c r="B9" s="21" t="s">
        <v>17</v>
      </c>
    </row>
    <row r="10" spans="1:2" x14ac:dyDescent="0.35">
      <c r="A10" s="38" t="s">
        <v>18</v>
      </c>
      <c r="B10" s="21" t="s">
        <v>19</v>
      </c>
    </row>
    <row r="11" spans="1:2" x14ac:dyDescent="0.35">
      <c r="A11" s="38" t="s">
        <v>20</v>
      </c>
      <c r="B11" s="21"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2CF9-DBB8-4106-AD74-2C45009B1ED8}">
  <dimension ref="A1:F58"/>
  <sheetViews>
    <sheetView tabSelected="1" topLeftCell="A52" zoomScale="88" zoomScaleNormal="88" workbookViewId="0">
      <selection activeCell="A55" sqref="A55:D55"/>
    </sheetView>
  </sheetViews>
  <sheetFormatPr defaultRowHeight="14.5" x14ac:dyDescent="0.35"/>
  <cols>
    <col min="1" max="1" width="45.26953125" customWidth="1"/>
    <col min="2" max="2" width="33.54296875" customWidth="1"/>
    <col min="3" max="3" width="34.7265625" bestFit="1" customWidth="1"/>
    <col min="4" max="4" width="33" bestFit="1" customWidth="1"/>
    <col min="5" max="5" width="27.7265625" customWidth="1"/>
    <col min="6" max="6" width="31.1796875" customWidth="1"/>
  </cols>
  <sheetData>
    <row r="1" spans="1:6" ht="15.5" x14ac:dyDescent="0.35">
      <c r="A1" s="61" t="s">
        <v>22</v>
      </c>
      <c r="B1" s="62"/>
      <c r="C1" s="62"/>
      <c r="D1" s="1"/>
      <c r="E1" s="1"/>
      <c r="F1" s="1"/>
    </row>
    <row r="2" spans="1:6" x14ac:dyDescent="0.35">
      <c r="A2" s="1"/>
      <c r="B2" s="1"/>
      <c r="C2" s="1"/>
      <c r="D2" s="1"/>
      <c r="E2" s="1"/>
      <c r="F2" s="1"/>
    </row>
    <row r="3" spans="1:6" x14ac:dyDescent="0.35">
      <c r="A3" s="2" t="s">
        <v>23</v>
      </c>
      <c r="B3" s="3" t="s">
        <v>24</v>
      </c>
      <c r="C3" s="1"/>
      <c r="D3" s="1"/>
      <c r="E3" s="1"/>
      <c r="F3" s="1"/>
    </row>
    <row r="4" spans="1:6" x14ac:dyDescent="0.35">
      <c r="A4" s="2" t="s">
        <v>25</v>
      </c>
      <c r="B4" s="3" t="s">
        <v>79</v>
      </c>
      <c r="C4" s="1"/>
      <c r="D4" s="1"/>
      <c r="E4" s="1"/>
      <c r="F4" s="1"/>
    </row>
    <row r="5" spans="1:6" x14ac:dyDescent="0.35">
      <c r="A5" s="2" t="s">
        <v>26</v>
      </c>
      <c r="B5" s="3" t="s">
        <v>79</v>
      </c>
      <c r="C5" s="4"/>
      <c r="D5" s="1"/>
      <c r="E5" s="1"/>
      <c r="F5" s="1"/>
    </row>
    <row r="6" spans="1:6" x14ac:dyDescent="0.35">
      <c r="A6" s="63" t="s">
        <v>27</v>
      </c>
      <c r="B6" s="63"/>
      <c r="C6" s="64"/>
      <c r="D6" s="1"/>
      <c r="E6" s="1"/>
      <c r="F6" s="1"/>
    </row>
    <row r="7" spans="1:6" x14ac:dyDescent="0.35">
      <c r="A7" s="63" t="s">
        <v>28</v>
      </c>
      <c r="B7" s="63"/>
      <c r="C7" s="63"/>
      <c r="D7" s="1"/>
      <c r="E7" s="1"/>
      <c r="F7" s="1"/>
    </row>
    <row r="8" spans="1:6" x14ac:dyDescent="0.35">
      <c r="A8" s="65" t="s">
        <v>29</v>
      </c>
      <c r="B8" s="65"/>
      <c r="C8" s="65"/>
      <c r="D8" s="1"/>
      <c r="E8" s="1"/>
      <c r="F8" s="1"/>
    </row>
    <row r="9" spans="1:6" x14ac:dyDescent="0.35">
      <c r="A9" s="5"/>
      <c r="B9" s="5"/>
      <c r="C9" s="5"/>
      <c r="D9" s="1"/>
      <c r="E9" s="1"/>
      <c r="F9" s="1"/>
    </row>
    <row r="10" spans="1:6" x14ac:dyDescent="0.35">
      <c r="A10" s="6" t="s">
        <v>30</v>
      </c>
      <c r="B10" s="1"/>
      <c r="C10" s="1"/>
      <c r="D10" s="1"/>
      <c r="E10" s="1"/>
      <c r="F10" s="1"/>
    </row>
    <row r="11" spans="1:6" x14ac:dyDescent="0.35">
      <c r="A11" s="7" t="s">
        <v>31</v>
      </c>
      <c r="B11" s="8" t="s">
        <v>32</v>
      </c>
      <c r="C11" s="9" t="s">
        <v>33</v>
      </c>
      <c r="D11" s="1"/>
      <c r="E11" s="1"/>
      <c r="F11" s="1"/>
    </row>
    <row r="12" spans="1:6" x14ac:dyDescent="0.35">
      <c r="A12" s="10" t="s">
        <v>34</v>
      </c>
      <c r="B12" s="11">
        <v>101</v>
      </c>
      <c r="C12" s="3"/>
      <c r="D12" s="1"/>
      <c r="E12" s="1"/>
      <c r="F12" s="1"/>
    </row>
    <row r="13" spans="1:6" x14ac:dyDescent="0.35">
      <c r="A13" s="10" t="s">
        <v>35</v>
      </c>
      <c r="B13" s="11"/>
      <c r="C13" s="3"/>
      <c r="D13" s="1"/>
      <c r="E13" s="1"/>
      <c r="F13" s="1"/>
    </row>
    <row r="14" spans="1:6" x14ac:dyDescent="0.35">
      <c r="A14" s="10" t="s">
        <v>36</v>
      </c>
      <c r="B14" s="11">
        <v>35</v>
      </c>
      <c r="C14" s="3"/>
      <c r="D14" s="1"/>
      <c r="E14" s="1"/>
      <c r="F14" s="1"/>
    </row>
    <row r="15" spans="1:6" x14ac:dyDescent="0.35">
      <c r="A15" s="10" t="s">
        <v>37</v>
      </c>
      <c r="B15" s="11">
        <v>27</v>
      </c>
      <c r="C15" s="3"/>
      <c r="D15" s="1"/>
      <c r="E15" s="1"/>
      <c r="F15" s="1"/>
    </row>
    <row r="16" spans="1:6" x14ac:dyDescent="0.35">
      <c r="A16" s="10" t="s">
        <v>38</v>
      </c>
      <c r="B16" s="11">
        <v>44</v>
      </c>
      <c r="C16" s="3"/>
      <c r="D16" s="1"/>
      <c r="E16" s="1"/>
      <c r="F16" s="1"/>
    </row>
    <row r="17" spans="1:6" x14ac:dyDescent="0.35">
      <c r="A17" s="10" t="s">
        <v>39</v>
      </c>
      <c r="B17" s="11"/>
      <c r="C17" s="3"/>
      <c r="D17" s="1"/>
      <c r="E17" s="1"/>
      <c r="F17" s="1"/>
    </row>
    <row r="18" spans="1:6" x14ac:dyDescent="0.35">
      <c r="A18" s="10" t="s">
        <v>40</v>
      </c>
      <c r="B18" s="11"/>
      <c r="C18" s="3"/>
      <c r="D18" s="1"/>
      <c r="E18" s="1"/>
      <c r="F18" s="1"/>
    </row>
    <row r="19" spans="1:6" x14ac:dyDescent="0.35">
      <c r="A19" s="10" t="s">
        <v>41</v>
      </c>
      <c r="B19" s="11"/>
      <c r="C19" s="3"/>
      <c r="D19" s="1"/>
      <c r="E19" s="1"/>
      <c r="F19" s="1"/>
    </row>
    <row r="20" spans="1:6" x14ac:dyDescent="0.35">
      <c r="A20" s="12" t="s">
        <v>42</v>
      </c>
      <c r="B20" s="12">
        <f>SUM(B12:B19)</f>
        <v>207</v>
      </c>
      <c r="C20" s="13"/>
      <c r="D20" s="1"/>
      <c r="E20" s="1"/>
      <c r="F20" s="1"/>
    </row>
    <row r="21" spans="1:6" x14ac:dyDescent="0.35">
      <c r="A21" s="14"/>
      <c r="B21" s="15"/>
      <c r="C21" s="1"/>
      <c r="D21" s="1"/>
      <c r="E21" s="1"/>
      <c r="F21" s="1"/>
    </row>
    <row r="22" spans="1:6" x14ac:dyDescent="0.35">
      <c r="A22" s="16"/>
      <c r="B22" s="1"/>
      <c r="C22" s="1"/>
      <c r="D22" s="1"/>
      <c r="E22" s="1"/>
      <c r="F22" s="1"/>
    </row>
    <row r="23" spans="1:6" x14ac:dyDescent="0.35">
      <c r="A23" s="16" t="s">
        <v>43</v>
      </c>
      <c r="B23" s="17"/>
      <c r="C23" s="1"/>
      <c r="D23" s="1"/>
      <c r="E23" s="1"/>
      <c r="F23" s="1"/>
    </row>
    <row r="24" spans="1:6" x14ac:dyDescent="0.35">
      <c r="A24" s="9" t="s">
        <v>31</v>
      </c>
      <c r="B24" s="9" t="s">
        <v>44</v>
      </c>
      <c r="C24" s="9" t="s">
        <v>45</v>
      </c>
      <c r="D24" s="9" t="s">
        <v>46</v>
      </c>
      <c r="E24" s="9" t="s">
        <v>42</v>
      </c>
      <c r="F24" s="9" t="s">
        <v>33</v>
      </c>
    </row>
    <row r="25" spans="1:6" x14ac:dyDescent="0.35">
      <c r="A25" s="18" t="s">
        <v>34</v>
      </c>
      <c r="B25" s="19" t="s">
        <v>47</v>
      </c>
      <c r="C25" s="39">
        <v>57173.971428571444</v>
      </c>
      <c r="D25" s="20">
        <v>260</v>
      </c>
      <c r="E25" s="20">
        <f>SUM(C25:D25)</f>
        <v>57433.971428571444</v>
      </c>
      <c r="F25" s="3"/>
    </row>
    <row r="26" spans="1:6" x14ac:dyDescent="0.35">
      <c r="A26" s="21" t="s">
        <v>35</v>
      </c>
      <c r="B26" s="19" t="s">
        <v>47</v>
      </c>
      <c r="C26" s="39">
        <v>2679.25</v>
      </c>
      <c r="D26" s="20">
        <v>0</v>
      </c>
      <c r="E26" s="20">
        <f t="shared" ref="E26:E29" si="0">SUM(C26:D26)</f>
        <v>2679.25</v>
      </c>
      <c r="F26" s="3"/>
    </row>
    <row r="27" spans="1:6" x14ac:dyDescent="0.35">
      <c r="A27" s="21" t="s">
        <v>36</v>
      </c>
      <c r="B27" s="19" t="s">
        <v>48</v>
      </c>
      <c r="C27" s="20">
        <v>1880</v>
      </c>
      <c r="D27" s="20">
        <v>0</v>
      </c>
      <c r="E27" s="20">
        <f t="shared" si="0"/>
        <v>1880</v>
      </c>
      <c r="F27" s="3"/>
    </row>
    <row r="28" spans="1:6" x14ac:dyDescent="0.35">
      <c r="A28" s="21" t="s">
        <v>37</v>
      </c>
      <c r="B28" s="19" t="s">
        <v>48</v>
      </c>
      <c r="C28" s="20">
        <v>860</v>
      </c>
      <c r="D28" s="20">
        <v>45</v>
      </c>
      <c r="E28" s="20">
        <f t="shared" si="0"/>
        <v>905</v>
      </c>
      <c r="F28" s="3"/>
    </row>
    <row r="29" spans="1:6" x14ac:dyDescent="0.35">
      <c r="A29" s="22" t="s">
        <v>49</v>
      </c>
      <c r="B29" s="19" t="s">
        <v>48</v>
      </c>
      <c r="C29" s="23">
        <v>0</v>
      </c>
      <c r="D29" s="23">
        <v>2</v>
      </c>
      <c r="E29" s="20">
        <f t="shared" si="0"/>
        <v>2</v>
      </c>
      <c r="F29" s="3"/>
    </row>
    <row r="30" spans="1:6" x14ac:dyDescent="0.35">
      <c r="A30" s="1"/>
      <c r="B30" s="1"/>
      <c r="C30" s="24"/>
      <c r="D30" s="24"/>
      <c r="E30" s="1"/>
      <c r="F30" s="1"/>
    </row>
    <row r="31" spans="1:6" x14ac:dyDescent="0.35">
      <c r="A31" s="1"/>
      <c r="B31" s="1"/>
      <c r="C31" s="1"/>
      <c r="D31" s="1"/>
      <c r="E31" s="1"/>
      <c r="F31" s="1"/>
    </row>
    <row r="32" spans="1:6" x14ac:dyDescent="0.35">
      <c r="A32" s="66" t="s">
        <v>50</v>
      </c>
      <c r="B32" s="67"/>
      <c r="C32" s="67"/>
      <c r="D32" s="1"/>
      <c r="E32" s="1"/>
      <c r="F32" s="1"/>
    </row>
    <row r="33" spans="1:6" ht="70.5" x14ac:dyDescent="0.35">
      <c r="A33" s="9" t="s">
        <v>51</v>
      </c>
      <c r="B33" s="9" t="s">
        <v>52</v>
      </c>
      <c r="C33" s="9" t="s">
        <v>53</v>
      </c>
      <c r="D33" s="9" t="s">
        <v>54</v>
      </c>
      <c r="E33" s="25" t="s">
        <v>55</v>
      </c>
      <c r="F33" s="9" t="s">
        <v>33</v>
      </c>
    </row>
    <row r="34" spans="1:6" x14ac:dyDescent="0.35">
      <c r="A34" s="26" t="s">
        <v>56</v>
      </c>
      <c r="B34" s="27">
        <v>0</v>
      </c>
      <c r="C34" s="27">
        <v>0</v>
      </c>
      <c r="D34" s="27">
        <f>C34+B34</f>
        <v>0</v>
      </c>
      <c r="E34" s="19"/>
      <c r="F34" s="3"/>
    </row>
    <row r="35" spans="1:6" x14ac:dyDescent="0.35">
      <c r="A35" s="28" t="s">
        <v>57</v>
      </c>
      <c r="B35" s="27">
        <v>63895</v>
      </c>
      <c r="C35" s="27">
        <v>48445</v>
      </c>
      <c r="D35" s="27">
        <f t="shared" ref="D35:D43" si="1">C35+B35</f>
        <v>112340</v>
      </c>
      <c r="E35" s="19"/>
      <c r="F35" s="3" t="s">
        <v>58</v>
      </c>
    </row>
    <row r="36" spans="1:6" x14ac:dyDescent="0.35">
      <c r="A36" s="22" t="s">
        <v>59</v>
      </c>
      <c r="B36" s="27">
        <v>15000</v>
      </c>
      <c r="C36" s="27">
        <v>0</v>
      </c>
      <c r="D36" s="27">
        <f t="shared" si="1"/>
        <v>15000</v>
      </c>
      <c r="E36" s="19"/>
      <c r="F36" s="3" t="s">
        <v>60</v>
      </c>
    </row>
    <row r="37" spans="1:6" x14ac:dyDescent="0.35">
      <c r="A37" s="22" t="s">
        <v>35</v>
      </c>
      <c r="B37" s="27">
        <v>0</v>
      </c>
      <c r="C37" s="27">
        <v>0</v>
      </c>
      <c r="D37" s="27">
        <f t="shared" si="1"/>
        <v>0</v>
      </c>
      <c r="E37" s="19"/>
      <c r="F37" s="3"/>
    </row>
    <row r="38" spans="1:6" x14ac:dyDescent="0.35">
      <c r="A38" s="22" t="s">
        <v>61</v>
      </c>
      <c r="B38" s="27">
        <v>0</v>
      </c>
      <c r="C38" s="27">
        <v>0</v>
      </c>
      <c r="D38" s="27">
        <f t="shared" si="1"/>
        <v>0</v>
      </c>
      <c r="E38" s="19"/>
      <c r="F38" s="3"/>
    </row>
    <row r="39" spans="1:6" x14ac:dyDescent="0.35">
      <c r="A39" s="22" t="s">
        <v>62</v>
      </c>
      <c r="B39" s="27">
        <v>0</v>
      </c>
      <c r="C39" s="27">
        <v>0</v>
      </c>
      <c r="D39" s="27">
        <f t="shared" si="1"/>
        <v>0</v>
      </c>
      <c r="E39" s="19"/>
      <c r="F39" s="3"/>
    </row>
    <row r="40" spans="1:6" x14ac:dyDescent="0.35">
      <c r="A40" s="29" t="s">
        <v>63</v>
      </c>
      <c r="B40" s="27">
        <v>117217</v>
      </c>
      <c r="C40" s="27">
        <v>0</v>
      </c>
      <c r="D40" s="27">
        <f t="shared" si="1"/>
        <v>117217</v>
      </c>
      <c r="E40" s="19"/>
      <c r="F40" s="3" t="s">
        <v>64</v>
      </c>
    </row>
    <row r="41" spans="1:6" x14ac:dyDescent="0.35">
      <c r="A41" s="29" t="s">
        <v>65</v>
      </c>
      <c r="B41" s="27">
        <v>0</v>
      </c>
      <c r="C41" s="27">
        <v>0</v>
      </c>
      <c r="D41" s="27">
        <f t="shared" si="1"/>
        <v>0</v>
      </c>
      <c r="E41" s="19"/>
      <c r="F41" s="3"/>
    </row>
    <row r="42" spans="1:6" x14ac:dyDescent="0.35">
      <c r="A42" s="29" t="s">
        <v>66</v>
      </c>
      <c r="B42" s="27">
        <v>11538</v>
      </c>
      <c r="C42" s="27">
        <f>2073/2</f>
        <v>1036.5</v>
      </c>
      <c r="D42" s="27">
        <f t="shared" si="1"/>
        <v>12574.5</v>
      </c>
      <c r="E42" s="19"/>
      <c r="F42" s="3" t="s">
        <v>67</v>
      </c>
    </row>
    <row r="43" spans="1:6" x14ac:dyDescent="0.35">
      <c r="A43" s="29" t="s">
        <v>68</v>
      </c>
      <c r="B43" s="27">
        <v>0</v>
      </c>
      <c r="C43" s="27">
        <v>0</v>
      </c>
      <c r="D43" s="27">
        <f t="shared" si="1"/>
        <v>0</v>
      </c>
      <c r="E43" s="19"/>
      <c r="F43" s="3"/>
    </row>
    <row r="44" spans="1:6" x14ac:dyDescent="0.35">
      <c r="A44" s="30" t="s">
        <v>42</v>
      </c>
      <c r="B44" s="31">
        <f>SUM(B34:B43)</f>
        <v>207650</v>
      </c>
      <c r="C44" s="31">
        <f t="shared" ref="C44:D44" si="2">SUM(C34:C43)</f>
        <v>49481.5</v>
      </c>
      <c r="D44" s="31">
        <f t="shared" si="2"/>
        <v>257131.5</v>
      </c>
      <c r="E44" s="22"/>
      <c r="F44" s="22"/>
    </row>
    <row r="45" spans="1:6" x14ac:dyDescent="0.35">
      <c r="A45" s="32"/>
      <c r="B45" s="33"/>
      <c r="C45" s="1"/>
      <c r="D45" s="1"/>
      <c r="E45" s="1"/>
      <c r="F45" s="1"/>
    </row>
    <row r="46" spans="1:6" x14ac:dyDescent="0.35">
      <c r="A46" s="32"/>
      <c r="B46" s="1"/>
      <c r="C46" s="1"/>
      <c r="D46" s="1"/>
      <c r="E46" s="1"/>
      <c r="F46" s="1"/>
    </row>
    <row r="47" spans="1:6" x14ac:dyDescent="0.35">
      <c r="A47" s="32" t="s">
        <v>69</v>
      </c>
      <c r="B47" s="1"/>
      <c r="C47" s="1"/>
      <c r="D47" s="1"/>
      <c r="E47" s="1"/>
      <c r="F47" s="1"/>
    </row>
    <row r="48" spans="1:6" x14ac:dyDescent="0.35">
      <c r="A48" s="58" t="s">
        <v>70</v>
      </c>
      <c r="B48" s="59"/>
      <c r="C48" s="59"/>
      <c r="D48" s="60"/>
      <c r="E48" s="1"/>
      <c r="F48" s="1"/>
    </row>
    <row r="49" spans="1:6" ht="110.15" customHeight="1" x14ac:dyDescent="0.35">
      <c r="A49" s="41" t="s">
        <v>71</v>
      </c>
      <c r="B49" s="42"/>
      <c r="C49" s="42"/>
      <c r="D49" s="43"/>
      <c r="E49" s="1"/>
      <c r="F49" s="1"/>
    </row>
    <row r="50" spans="1:6" ht="409.6" customHeight="1" x14ac:dyDescent="0.35">
      <c r="A50" s="44" t="s">
        <v>72</v>
      </c>
      <c r="B50" s="45"/>
      <c r="C50" s="45"/>
      <c r="D50" s="46"/>
      <c r="E50" s="1"/>
      <c r="F50" s="1"/>
    </row>
    <row r="51" spans="1:6" ht="375" customHeight="1" x14ac:dyDescent="0.35">
      <c r="A51" s="56" t="s">
        <v>73</v>
      </c>
      <c r="B51" s="57"/>
      <c r="C51" s="57"/>
      <c r="D51" s="57"/>
      <c r="E51" s="1"/>
      <c r="F51" s="1"/>
    </row>
    <row r="52" spans="1:6" x14ac:dyDescent="0.35">
      <c r="A52" s="1"/>
      <c r="B52" s="1"/>
      <c r="C52" s="1"/>
      <c r="D52" s="1"/>
      <c r="E52" s="1"/>
      <c r="F52" s="1"/>
    </row>
    <row r="53" spans="1:6" x14ac:dyDescent="0.35">
      <c r="A53" s="47" t="s">
        <v>74</v>
      </c>
      <c r="B53" s="48"/>
      <c r="C53" s="48"/>
      <c r="D53" s="49"/>
      <c r="E53" s="1"/>
      <c r="F53" s="1"/>
    </row>
    <row r="54" spans="1:6" ht="82" customHeight="1" x14ac:dyDescent="0.35">
      <c r="A54" s="50" t="s">
        <v>75</v>
      </c>
      <c r="B54" s="51"/>
      <c r="C54" s="51"/>
      <c r="D54" s="52"/>
      <c r="E54" s="1"/>
      <c r="F54" s="1"/>
    </row>
    <row r="55" spans="1:6" ht="59.15" customHeight="1" x14ac:dyDescent="0.35">
      <c r="A55" s="53" t="s">
        <v>76</v>
      </c>
      <c r="B55" s="54"/>
      <c r="C55" s="54"/>
      <c r="D55" s="55"/>
      <c r="E55" s="1"/>
      <c r="F55" s="1"/>
    </row>
    <row r="56" spans="1:6" ht="74.150000000000006" customHeight="1" x14ac:dyDescent="0.35">
      <c r="A56" s="40" t="s">
        <v>77</v>
      </c>
      <c r="B56" s="40"/>
      <c r="C56" s="40"/>
      <c r="D56" s="40"/>
      <c r="E56" s="1"/>
      <c r="F56" s="1"/>
    </row>
    <row r="57" spans="1:6" x14ac:dyDescent="0.35">
      <c r="A57" s="1"/>
      <c r="B57" s="1"/>
      <c r="C57" s="1"/>
      <c r="D57" s="1"/>
      <c r="E57" s="1"/>
      <c r="F57" s="1"/>
    </row>
    <row r="58" spans="1:6" ht="15.5" x14ac:dyDescent="0.35">
      <c r="A58" s="34" t="s">
        <v>78</v>
      </c>
      <c r="B58" s="1"/>
      <c r="C58" s="1"/>
      <c r="D58" s="1"/>
      <c r="E58" s="1"/>
      <c r="F58" s="1"/>
    </row>
  </sheetData>
  <protectedRanges>
    <protectedRange sqref="B3:B5" name="LA Info"/>
    <protectedRange sqref="B18:C19 C12:C17" name="Number of Dischares"/>
    <protectedRange sqref="C25:C29 F25:F29" name="Care Packages"/>
    <protectedRange sqref="E34:F44 B34:D43" name="Spend"/>
    <protectedRange sqref="A50:A51 A55:A56" name="Narrative"/>
    <protectedRange sqref="D25:D29" name="Care Packages_1"/>
    <protectedRange sqref="B17" name="Number of Dischares_1"/>
    <protectedRange sqref="B12:B16" name="Number of Dischares_1_1"/>
  </protectedRanges>
  <mergeCells count="13">
    <mergeCell ref="A48:D48"/>
    <mergeCell ref="A1:C1"/>
    <mergeCell ref="A6:C6"/>
    <mergeCell ref="A7:C7"/>
    <mergeCell ref="A8:C8"/>
    <mergeCell ref="A32:C32"/>
    <mergeCell ref="A56:D56"/>
    <mergeCell ref="A49:D49"/>
    <mergeCell ref="A50:D50"/>
    <mergeCell ref="A53:D53"/>
    <mergeCell ref="A54:D54"/>
    <mergeCell ref="A55:D55"/>
    <mergeCell ref="A51:D51"/>
  </mergeCells>
  <dataValidations count="3">
    <dataValidation type="decimal" allowBlank="1" showInputMessage="1" showErrorMessage="1" sqref="C34:D43" xr:uid="{D927C3A5-32F8-4973-BF52-7F0F07D2942F}">
      <formula1>0</formula1>
      <formula2>10000000</formula2>
    </dataValidation>
    <dataValidation type="list" allowBlank="1" showInputMessage="1" showErrorMessage="1" sqref="B30" xr:uid="{66CEF884-DA54-4A70-8ED0-0096442CD8B2}">
      <formula1>"Number of Beds, Other (Specify in Notes)"</formula1>
    </dataValidation>
    <dataValidation type="custom" allowBlank="1" showInputMessage="1" showErrorMessage="1" sqref="D30 B34:B43 D25:E29 C25:C30 B12:B19" xr:uid="{881CBB0A-627C-4A5A-A0BA-256CE0D33197}">
      <formula1>ISNUMBER(B12)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E4CF0-E84A-4083-8BB5-B829971B1D16}">
  <ds:schemaRefs>
    <ds:schemaRef ds:uri="http://schemas.microsoft.com/sharepoint/v3/contenttype/forms"/>
  </ds:schemaRefs>
</ds:datastoreItem>
</file>

<file path=customXml/itemProps2.xml><?xml version="1.0" encoding="utf-8"?>
<ds:datastoreItem xmlns:ds="http://schemas.openxmlformats.org/officeDocument/2006/customXml" ds:itemID="{986A2889-C520-43EC-B748-73FA2DE45304}">
  <ds:schemaRef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34f15714-548d-495f-a9b0-f58ce09e51d1"/>
    <ds:schemaRef ds:uri="http://schemas.microsoft.com/office/2006/documentManagement/types"/>
    <ds:schemaRef ds:uri="http://schemas.microsoft.com/office/infopath/2007/PartnerControls"/>
    <ds:schemaRef ds:uri="7733dd27-db60-40e2-8fa1-8ddcdc226c7b"/>
    <ds:schemaRef ds:uri="http://www.w3.org/XML/1998/namespace"/>
  </ds:schemaRefs>
</ds:datastoreItem>
</file>

<file path=customXml/itemProps3.xml><?xml version="1.0" encoding="utf-8"?>
<ds:datastoreItem xmlns:ds="http://schemas.openxmlformats.org/officeDocument/2006/customXml" ds:itemID="{083B75D9-C8B3-49EA-8D26-611CA589F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Activity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2023-01-17T17:04:18Z</dcterms:created>
  <dcterms:modified xsi:type="dcterms:W3CDTF">2023-03-03T18:06:09Z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IsMyDocuments">
    <vt:bool>true</vt:bool>
  </property>
  <property fmtid="{D5CDD505-2E9C-101B-9397-08002B2CF9AE}" pid="4" name="MediaServiceImageTags">
    <vt:lpwstr/>
  </property>
  <property fmtid="{D5CDD505-2E9C-101B-9397-08002B2CF9AE}" pid="5" name="TaxCatchAll">
    <vt:lpwstr/>
  </property>
</Properties>
</file>