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1"/>
  <workbookPr defaultThemeVersion="166925"/>
  <mc:AlternateContent xmlns:mc="http://schemas.openxmlformats.org/markup-compatibility/2006">
    <mc:Choice Requires="x15">
      <x15ac:absPath xmlns:x15ac="http://schemas.microsoft.com/office/spreadsheetml/2010/11/ac" url="https://lbharingey.sharepoint.com/sites/ASCFinance/Shared Documents/Reablement/ASC Discharge Funding/"/>
    </mc:Choice>
  </mc:AlternateContent>
  <xr:revisionPtr revIDLastSave="33" documentId="8_{29395701-5D6B-48D6-903A-9A238DB2DCE6}" xr6:coauthVersionLast="47" xr6:coauthVersionMax="47" xr10:uidLastSave="{65D95DD3-7FDC-4F10-9C46-F30436BBF166}"/>
  <workbookProtection workbookAlgorithmName="SHA-512" workbookHashValue="c0gzQ7ITJKoUZ1S6DyX5ckxmhMtTfnBmHp70EfYc4potBt7Yb6Ks+PKuzbOCzgUA1z+mO7gMQewlrpU7h3uq+w==" workbookSaltValue="Dy7hr9iCMfIdPTFzew0jOg==" workbookSpinCount="100000" lockStructure="1"/>
  <bookViews>
    <workbookView xWindow="0" yWindow="1440" windowWidth="43200" windowHeight="12615" firstSheet="1" activeTab="1" xr2:uid="{1F12D2FF-1388-4136-ABEA-4768C4BDCB03}"/>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D45" i="1"/>
  <c r="E36" i="1"/>
  <c r="E38" i="1"/>
  <c r="E39" i="1"/>
  <c r="E40" i="1"/>
  <c r="E41" i="1"/>
  <c r="E42" i="1"/>
  <c r="E43" i="1"/>
  <c r="E44" i="1"/>
  <c r="E35" i="1"/>
  <c r="F27" i="1"/>
  <c r="F28" i="1"/>
  <c r="F29" i="1"/>
  <c r="F30" i="1"/>
  <c r="F26" i="1"/>
  <c r="C45" i="1"/>
  <c r="E45" i="1" l="1"/>
  <c r="C21" i="1"/>
</calcChain>
</file>

<file path=xl/sharedStrings.xml><?xml version="1.0" encoding="utf-8"?>
<sst xmlns="http://schemas.openxmlformats.org/spreadsheetml/2006/main" count="260" uniqueCount="241">
  <si>
    <t>Cells</t>
  </si>
  <si>
    <t>Guidance</t>
  </si>
  <si>
    <t>Cell C3-C5</t>
  </si>
  <si>
    <t>Please completed with your Health and Wellbeing board, contact name and e-mail address</t>
  </si>
  <si>
    <t>C13-C20 - Discharges from hospital, by service</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</si>
  <si>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</si>
  <si>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 xml:space="preserve">D26-D30 - Packages of care booked or used, by type of service, for all local authority funded social care </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</si>
  <si>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</si>
  <si>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E26-E30 - Packages of care booked or used, by type of service, funded by the £500m Adult Social Care Discharge Fund (ASC DF)</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</si>
  <si>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</si>
  <si>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C35-D44 - Spend during this reporting period, by service type</t>
  </si>
  <si>
    <t>Please provide the value of spend  from each of the LA and ICB allocations of the ASC DF, formally committed or contracted to date since the discharge fund commenced, by service type. Payments need not to have been made in order for it to be recorded here. For each spend area please provide a description in the notes column outlining what the fund is purchasing.</t>
  </si>
  <si>
    <t>F35-F44- Estimate of residual shortfall in available provision</t>
  </si>
  <si>
    <t>Please estimate the extent to which demand for each service is met. You should only consider demand for this service to support discharge, rather than adult social care demand overall.</t>
  </si>
  <si>
    <t>C52-C56 -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</si>
  <si>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</si>
  <si>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C61-C62 -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</si>
  <si>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</si>
  <si>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Notes (D13-D20), (G26-F30)</t>
  </si>
  <si>
    <t>If needed, please provide a short description of any discrepancies your data may have</t>
  </si>
  <si>
    <t>Notes (G35:G44)</t>
  </si>
  <si>
    <t>For each spend areas, please provide a short description of what the fund is purchasing</t>
  </si>
  <si>
    <t>Adult Social Care Discharge Fund 2022-23 Activity Reporting Template</t>
  </si>
  <si>
    <t>Heath and Wellbeing Board</t>
  </si>
  <si>
    <t>Haringey</t>
  </si>
  <si>
    <t>Contact Name</t>
  </si>
  <si>
    <t>s40 redaction</t>
  </si>
  <si>
    <t>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</si>
  <si>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</si>
  <si>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</si>
  <si>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Please input figures manually into this template, and do not copy and paste the template into another document.</t>
  </si>
  <si>
    <t>If unclear, please use guidance on the first tab to obtain more information on the requirements for each cell</t>
  </si>
  <si>
    <t>1. Number of discharges from hospital by service (14 day period from 19/01/23 to 01/02/23)</t>
  </si>
  <si>
    <t>Discharge Setting</t>
  </si>
  <si>
    <t>Number of discharges</t>
  </si>
  <si>
    <t>Notes</t>
  </si>
  <si>
    <t>Home or domiciliary care</t>
  </si>
  <si>
    <t>Reablement in a person's own home</t>
  </si>
  <si>
    <t>Residential care</t>
  </si>
  <si>
    <t>Nursing care</t>
  </si>
  <si>
    <t>Intermediate care</t>
  </si>
  <si>
    <t>Other pathway one support</t>
  </si>
  <si>
    <t>Other pathway two support</t>
  </si>
  <si>
    <t>Other pathway three support</t>
  </si>
  <si>
    <t>Total</t>
  </si>
  <si>
    <t>2. Packages of care booked or in use for all local authority funded social care (14 day period from 19/01/23 to 01/02/23)</t>
  </si>
  <si>
    <t>Unit</t>
  </si>
  <si>
    <t xml:space="preserve">Local authority funded social care </t>
  </si>
  <si>
    <t>Funded via ASC Discharge Fund</t>
  </si>
  <si>
    <t>Hours</t>
  </si>
  <si>
    <t>Number of Beds</t>
  </si>
  <si>
    <t xml:space="preserve">Intermediate care </t>
  </si>
  <si>
    <t>According the the data received from the ICB, this is zero for this reporting period</t>
  </si>
  <si>
    <t>3. Adult Social Care Discharge Fund (total spending to date)</t>
  </si>
  <si>
    <t>Service type</t>
  </si>
  <si>
    <t>Spend from ICB allocation to date</t>
  </si>
  <si>
    <t>Spend from LA allocation to date</t>
  </si>
  <si>
    <t>Total Spend to date(£)</t>
  </si>
  <si>
    <t xml:space="preserve">With this spending, to what extent do you currently have the capacity to meet need to discharge people into adult social care? </t>
  </si>
  <si>
    <t>Home care or domiciliary care (long term)</t>
  </si>
  <si>
    <t>Home care or domiciliary care (short term - up to 6 weeks)</t>
  </si>
  <si>
    <t xml:space="preserve">Bed based intermediate care services </t>
  </si>
  <si>
    <t>75-99%</t>
  </si>
  <si>
    <t>This is based of the reablement activity in Haringey's</t>
  </si>
  <si>
    <t>Care home placements (residential - short term - up to 6 weeks)</t>
  </si>
  <si>
    <t>Care home placements (residential - long term)</t>
  </si>
  <si>
    <t>Residential placements (complex/nursing)</t>
  </si>
  <si>
    <t>Workforce recruitment and retention</t>
  </si>
  <si>
    <t>Assistive technology and equipment</t>
  </si>
  <si>
    <t>Spend on any other areas (e.g. admin, contingency etc. Outline any spend here in notes section)</t>
  </si>
  <si>
    <t>4. Additional Narrative</t>
  </si>
  <si>
    <t>Narrative section 1 - Description of progress</t>
  </si>
  <si>
    <t>Please use the space below each theme to describe progress made in this period to use the additional funding to improve discharge outcomes. Where possible, please also give an indication of realised or expected impact on reducing delays. Where you have identified a shortfall in capacity, indicate the main causal factors. This might include:</t>
  </si>
  <si>
    <t>Theme</t>
  </si>
  <si>
    <t>Answer</t>
  </si>
  <si>
    <t>i) Progress in securing additional workforce, or increasing hours worked by the existing workforce</t>
  </si>
  <si>
    <t>ii) Progress in commissioning additional domiciliary care and intermediate care capacity</t>
  </si>
  <si>
    <t>iii) Other activity funded through this additional funding</t>
  </si>
  <si>
    <t>iv) New/innovative initiatives</t>
  </si>
  <si>
    <t>v) Any other themes</t>
  </si>
  <si>
    <t xml:space="preserve">NCL scheme narrative below to include as required for your submission. 
NCL Homeless project  - accommodation P2 stepdown
- 4 accommodation units have been secured and staffing to support the clients in the community for active move on. 1 unit opened on 19/1/23 (total NCL capcity) with 3 units should be ready to open by w/c 06.02.23. 
-  Go live from w/c 24th January 2023 with hotels in one LA (2 in Enfield only) with others ready to go / seeking block book hotel rooms with accessible access to commence in February 2023
- recruitment is underway for intermediate care team expansion - this is challenged with current provider.
- credit clearances underway to have MSM PHB procedures live - reports to take 2 weeks and is in progress but not yet live.  
- Bed days saved since 19.01.23 - 34 bed days
Intermediate care beds – P2
-	12 currently open with 17 from w/c 6/2/22  (total NCL capacity) 
-	£122k spend to date for each borough from ICB allocation (C37)
Mental Health 
-	I will send latest project updates to each borough shortly </t>
  </si>
  <si>
    <t>Narrative section 2 - Information to support evaluation</t>
  </si>
  <si>
    <t>Please use this section to briefly describe:</t>
  </si>
  <si>
    <t>i) Any barriers/challenges you have faced in spending the ASC DF</t>
  </si>
  <si>
    <t>ii) Level of confidence in your ability to spend the funding to impact on discharge delays.</t>
  </si>
  <si>
    <t xml:space="preserve">Once completed, this activity return should be sent to england.bettercarefundteam@nhs.net by 3rd February 2023.  </t>
  </si>
  <si>
    <t>ASC Discharge Fund Spending to date percentages</t>
  </si>
  <si>
    <t>HWB</t>
  </si>
  <si>
    <t>Barking and Dagenham</t>
  </si>
  <si>
    <t>Barnet</t>
  </si>
  <si>
    <t>50-74%</t>
  </si>
  <si>
    <t>Barnsley</t>
  </si>
  <si>
    <t>25-49%</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</si>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</sst>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70">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Alignment="1">
      <alignment horizontal="left" wrapText="1"/>
    </xf>
    <xf numFmtId="0" fontId="3" fillId="0" borderId="10" xfId="0" applyFont="1" applyBorder="1"/>
    <xf numFmtId="0" fontId="7" fillId="5" borderId="5" xfId="0" applyFont="1" applyFill="1" applyBorder="1"/>
    <xf numFmtId="0" fontId="7" fillId="5" borderId="6" xfId="0" applyFont="1" applyFill="1" applyBorder="1"/>
    <xf numFmtId="0" fontId="7" fillId="5" borderId="2" xfId="0" applyFont="1" applyFill="1" applyBorder="1"/>
    <xf numFmtId="0" fontId="4" fillId="0" borderId="5" xfId="0" applyFont="1" applyBorder="1"/>
    <xf numFmtId="0" fontId="4" fillId="6" borderId="5" xfId="0" applyFont="1" applyFill="1" applyBorder="1"/>
    <xf numFmtId="0" fontId="4" fillId="6" borderId="2" xfId="0" applyFont="1" applyFill="1" applyBorder="1"/>
    <xf numFmtId="0" fontId="3" fillId="0" borderId="8" xfId="0" applyFont="1" applyBorder="1"/>
    <xf numFmtId="0" fontId="4" fillId="3" borderId="2" xfId="0" applyFont="1" applyFill="1" applyBorder="1"/>
    <xf numFmtId="0" fontId="3" fillId="0" borderId="11" xfId="0" applyFont="1" applyBorder="1"/>
    <xf numFmtId="0" fontId="4" fillId="0" borderId="11" xfId="0" applyFont="1" applyBorder="1"/>
    <xf numFmtId="0" fontId="3" fillId="0" borderId="0" xfId="0" applyFont="1"/>
    <xf numFmtId="0" fontId="4" fillId="0" borderId="10" xfId="0" applyFont="1" applyBorder="1"/>
    <xf numFmtId="0" fontId="4" fillId="0" borderId="5" xfId="0" applyFont="1" applyBorder="1" applyAlignment="1">
      <alignment wrapText="1"/>
    </xf>
    <xf numFmtId="1" fontId="4" fillId="6" borderId="5" xfId="0" applyNumberFormat="1" applyFont="1" applyFill="1" applyBorder="1" applyAlignment="1">
      <alignment wrapText="1"/>
    </xf>
    <xf numFmtId="0" fontId="4" fillId="0" borderId="2" xfId="0" applyFont="1" applyBorder="1"/>
    <xf numFmtId="1" fontId="4" fillId="6" borderId="2" xfId="0" applyNumberFormat="1" applyFont="1" applyFill="1" applyBorder="1" applyAlignment="1">
      <alignment wrapText="1"/>
    </xf>
    <xf numFmtId="1" fontId="4" fillId="0" borderId="0" xfId="0" applyNumberFormat="1" applyFont="1" applyAlignment="1">
      <alignment wrapText="1"/>
    </xf>
    <xf numFmtId="0" fontId="7" fillId="5" borderId="2" xfId="0" applyFont="1" applyFill="1" applyBorder="1" applyAlignment="1">
      <alignment wrapText="1"/>
    </xf>
    <xf numFmtId="0" fontId="4" fillId="0" borderId="4" xfId="0" applyFont="1" applyBorder="1"/>
    <xf numFmtId="44" fontId="4" fillId="6" borderId="4" xfId="2" applyFont="1" applyFill="1" applyBorder="1"/>
    <xf numFmtId="0" fontId="4" fillId="0" borderId="4" xfId="0" applyFont="1" applyBorder="1" applyAlignment="1">
      <alignment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44" fontId="3" fillId="0" borderId="2" xfId="2" applyFont="1" applyFill="1" applyBorder="1"/>
    <xf numFmtId="0" fontId="3" fillId="0" borderId="0" xfId="0" applyFont="1" applyAlignment="1">
      <alignment horizontal="left" vertical="center"/>
    </xf>
    <xf numFmtId="44" fontId="3" fillId="0" borderId="0" xfId="2" applyFont="1" applyFill="1" applyBorder="1"/>
    <xf numFmtId="0" fontId="9" fillId="0" borderId="0" xfId="0" applyFont="1"/>
    <xf numFmtId="0" fontId="3" fillId="3" borderId="2" xfId="0" applyFont="1" applyFill="1" applyBorder="1" applyAlignment="1">
      <alignment wrapText="1"/>
    </xf>
    <xf numFmtId="0" fontId="3" fillId="0" borderId="2" xfId="0" applyFont="1" applyBorder="1" applyAlignment="1">
      <alignment wrapText="1"/>
    </xf>
    <xf numFmtId="0" fontId="4" fillId="0" borderId="2" xfId="0" applyFont="1" applyBorder="1" applyAlignment="1">
      <alignment vertical="center"/>
    </xf>
    <xf numFmtId="0" fontId="8" fillId="0" borderId="2" xfId="0" applyFont="1" applyBorder="1" applyAlignment="1">
      <alignment vertical="center"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xf numFmtId="0" fontId="4" fillId="0" borderId="2" xfId="0" applyFont="1" applyBorder="1" applyAlignment="1">
      <alignment horizontal="left" vertical="center" wrapText="1"/>
    </xf>
    <xf numFmtId="0" fontId="7" fillId="5" borderId="2" xfId="0" applyFont="1" applyFill="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xf>
    <xf numFmtId="0" fontId="10" fillId="0" borderId="3" xfId="0" applyFont="1" applyBorder="1" applyAlignment="1">
      <alignment horizontal="left" wrapText="1"/>
    </xf>
    <xf numFmtId="0" fontId="10" fillId="0" borderId="7" xfId="0" applyFont="1" applyBorder="1" applyAlignment="1">
      <alignment horizontal="left" wrapText="1"/>
    </xf>
    <xf numFmtId="0" fontId="10" fillId="0" borderId="6" xfId="0" applyFont="1" applyBorder="1" applyAlignment="1">
      <alignment horizontal="left" wrapText="1"/>
    </xf>
    <xf numFmtId="0" fontId="3" fillId="0" borderId="12" xfId="0" applyFont="1" applyBorder="1" applyAlignment="1">
      <alignment horizontal="left"/>
    </xf>
    <xf numFmtId="0" fontId="3" fillId="0" borderId="0" xfId="0" applyFont="1" applyAlignment="1">
      <alignment horizontal="left"/>
    </xf>
    <xf numFmtId="0" fontId="3" fillId="0" borderId="12"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applyAlignment="1">
      <alignment horizontal="left"/>
    </xf>
    <xf numFmtId="0" fontId="4" fillId="0" borderId="5" xfId="0" applyFont="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10" fillId="0" borderId="2" xfId="0" applyFont="1" applyBorder="1" applyAlignment="1">
      <alignment horizontal="left" wrapText="1"/>
    </xf>
    <xf numFmtId="0" fontId="3" fillId="0" borderId="0" xfId="0" applyFont="1" applyAlignment="1"/>
    <xf numFmtId="0" fontId="4" fillId="0" borderId="0" xfId="0" applyFont="1" applyAlignment="1"/>
    <xf numFmtId="0" fontId="3" fillId="0" borderId="3" xfId="0" applyFont="1" applyBorder="1" applyAlignment="1"/>
    <xf numFmtId="0" fontId="3" fillId="0" borderId="7" xfId="0" applyFont="1" applyBorder="1" applyAlignment="1"/>
    <xf numFmtId="0" fontId="3" fillId="0" borderId="6" xfId="0" applyFont="1" applyBorder="1" applyAlignment="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180D-D0E8-4015-9DA7-AFE1B4F6D15E}">
  <dimension ref="A1:B11"/>
  <sheetViews>
    <sheetView zoomScale="90" zoomScaleNormal="90" workbookViewId="0">
      <selection activeCell="B4" sqref="B4"/>
    </sheetView>
  </sheetViews>
  <sheetFormatPr defaultColWidth="8.85546875" defaultRowHeight="14.25"/>
  <cols>
    <col min="1" max="1" width="51.140625" style="5" customWidth="1"/>
    <col min="2" max="2" width="97.140625" style="5" customWidth="1"/>
    <col min="3" max="16384" width="8.85546875" style="4"/>
  </cols>
  <sheetData>
    <row r="1" spans="1:2" ht="15">
      <c r="A1" s="6" t="s">
        <v>0</v>
      </c>
      <c r="B1" s="6" t="s">
        <v>1</v>
      </c>
    </row>
    <row r="2" spans="1:2" ht="21.6" customHeight="1">
      <c r="A2" s="41" t="s">
        <v>2</v>
      </c>
      <c r="B2" s="7" t="s">
        <v>3</v>
      </c>
    </row>
    <row r="3" spans="1:2" ht="57.75">
      <c r="A3" s="42" t="s">
        <v>4</v>
      </c>
      <c r="B3" s="8" t="s">
        <v>5</v>
      </c>
    </row>
    <row r="4" spans="1:2" ht="86.25">
      <c r="A4" s="42" t="s">
        <v>6</v>
      </c>
      <c r="B4" s="8" t="s">
        <v>7</v>
      </c>
    </row>
    <row r="5" spans="1:2" ht="72">
      <c r="A5" s="42" t="s">
        <v>8</v>
      </c>
      <c r="B5" s="8" t="s">
        <v>9</v>
      </c>
    </row>
    <row r="6" spans="1:2" ht="57.75">
      <c r="A6" s="42" t="s">
        <v>10</v>
      </c>
      <c r="B6" s="8" t="s">
        <v>11</v>
      </c>
    </row>
    <row r="7" spans="1:2" ht="30">
      <c r="A7" s="42" t="s">
        <v>12</v>
      </c>
      <c r="B7" s="8" t="s">
        <v>13</v>
      </c>
    </row>
    <row r="8" spans="1:2" ht="43.5">
      <c r="A8" s="42" t="s">
        <v>14</v>
      </c>
      <c r="B8" s="8" t="s">
        <v>15</v>
      </c>
    </row>
    <row r="9" spans="1:2" ht="43.5">
      <c r="A9" s="42" t="s">
        <v>16</v>
      </c>
      <c r="B9" s="8" t="s">
        <v>17</v>
      </c>
    </row>
    <row r="10" spans="1:2" ht="15">
      <c r="A10" s="42" t="s">
        <v>18</v>
      </c>
      <c r="B10" s="8" t="s">
        <v>19</v>
      </c>
    </row>
    <row r="11" spans="1:2" ht="15">
      <c r="A11" s="42" t="s">
        <v>20</v>
      </c>
      <c r="B11" s="8" t="s">
        <v>21</v>
      </c>
    </row>
  </sheetData>
  <sheetProtection algorithmName="SHA-512" hashValue="RY93ohN0YEqraMgvqNANrjlhIc+I34k6s2a91lmsLYCygIZ2EZ/KdwsjeV1oXTT3rbI6N+urSQqeGb0wGU6Oig==" saltValue="ayhqDP5KHP5ayiCrUhAFX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4FA4-7523-4D55-B229-AA80F3D0F45F}">
  <dimension ref="B1:G65"/>
  <sheetViews>
    <sheetView tabSelected="1" zoomScale="85" zoomScaleNormal="85" workbookViewId="0">
      <selection activeCell="C64" sqref="C64"/>
    </sheetView>
  </sheetViews>
  <sheetFormatPr defaultColWidth="8.85546875" defaultRowHeight="14.25"/>
  <cols>
    <col min="1" max="1" width="4" style="4" customWidth="1"/>
    <col min="2" max="2" width="86.42578125" style="4" customWidth="1"/>
    <col min="3" max="3" width="29.140625" style="4" customWidth="1"/>
    <col min="4" max="4" width="42.85546875" style="4" customWidth="1"/>
    <col min="5" max="5" width="37.85546875" style="4" customWidth="1"/>
    <col min="6" max="6" width="25.5703125" style="4" customWidth="1"/>
    <col min="7" max="7" width="20.85546875" style="4" customWidth="1"/>
    <col min="8" max="16384" width="8.85546875" style="4"/>
  </cols>
  <sheetData>
    <row r="1" spans="2:4" ht="15.75">
      <c r="B1" s="62" t="s">
        <v>22</v>
      </c>
      <c r="C1" s="63"/>
      <c r="D1" s="63"/>
    </row>
    <row r="3" spans="2:4" ht="15">
      <c r="B3" s="9" t="s">
        <v>23</v>
      </c>
      <c r="C3" s="10" t="s">
        <v>24</v>
      </c>
    </row>
    <row r="4" spans="2:4" ht="15">
      <c r="B4" s="9" t="s">
        <v>25</v>
      </c>
      <c r="C4" s="10" t="s">
        <v>26</v>
      </c>
    </row>
    <row r="5" spans="2:4" ht="15">
      <c r="B5" s="9" t="s">
        <v>27</v>
      </c>
      <c r="C5" s="10" t="s">
        <v>26</v>
      </c>
      <c r="D5" s="11"/>
    </row>
    <row r="6" spans="2:4" ht="30.6" customHeight="1">
      <c r="B6" s="50" t="s">
        <v>28</v>
      </c>
      <c r="C6" s="50"/>
      <c r="D6" s="61"/>
    </row>
    <row r="7" spans="2:4" ht="32.1" customHeight="1">
      <c r="B7" s="50" t="s">
        <v>29</v>
      </c>
      <c r="C7" s="50"/>
      <c r="D7" s="50"/>
    </row>
    <row r="8" spans="2:4" ht="15">
      <c r="B8" s="52" t="s">
        <v>30</v>
      </c>
      <c r="C8" s="53"/>
      <c r="D8" s="54"/>
    </row>
    <row r="9" spans="2:4" ht="17.100000000000001" customHeight="1">
      <c r="B9" s="64" t="s">
        <v>31</v>
      </c>
      <c r="C9" s="64"/>
      <c r="D9" s="64"/>
    </row>
    <row r="10" spans="2:4" ht="14.1" customHeight="1">
      <c r="B10" s="12"/>
      <c r="C10" s="12"/>
      <c r="D10" s="12"/>
    </row>
    <row r="11" spans="2:4" ht="15">
      <c r="B11" s="13" t="s">
        <v>32</v>
      </c>
    </row>
    <row r="12" spans="2:4" ht="15">
      <c r="B12" s="14" t="s">
        <v>33</v>
      </c>
      <c r="C12" s="15" t="s">
        <v>34</v>
      </c>
      <c r="D12" s="16" t="s">
        <v>35</v>
      </c>
    </row>
    <row r="13" spans="2:4">
      <c r="B13" s="17" t="s">
        <v>36</v>
      </c>
      <c r="C13" s="18">
        <v>0</v>
      </c>
      <c r="D13" s="10"/>
    </row>
    <row r="14" spans="2:4">
      <c r="B14" s="17" t="s">
        <v>37</v>
      </c>
      <c r="C14" s="18">
        <v>37</v>
      </c>
      <c r="D14" s="10"/>
    </row>
    <row r="15" spans="2:4">
      <c r="B15" s="17" t="s">
        <v>38</v>
      </c>
      <c r="C15" s="18">
        <v>0</v>
      </c>
      <c r="D15" s="10"/>
    </row>
    <row r="16" spans="2:4">
      <c r="B16" s="17" t="s">
        <v>39</v>
      </c>
      <c r="C16" s="18">
        <v>4</v>
      </c>
      <c r="D16" s="10"/>
    </row>
    <row r="17" spans="2:7">
      <c r="B17" s="17" t="s">
        <v>40</v>
      </c>
      <c r="C17" s="18">
        <v>0</v>
      </c>
      <c r="D17" s="10"/>
    </row>
    <row r="18" spans="2:7">
      <c r="B18" s="17" t="s">
        <v>41</v>
      </c>
      <c r="C18" s="18">
        <v>0</v>
      </c>
      <c r="D18" s="10"/>
    </row>
    <row r="19" spans="2:7">
      <c r="B19" s="17" t="s">
        <v>42</v>
      </c>
      <c r="C19" s="18">
        <v>0</v>
      </c>
      <c r="D19" s="10"/>
    </row>
    <row r="20" spans="2:7">
      <c r="B20" s="17" t="s">
        <v>43</v>
      </c>
      <c r="C20" s="18">
        <v>0</v>
      </c>
      <c r="D20" s="10"/>
    </row>
    <row r="21" spans="2:7" ht="15">
      <c r="B21" s="20" t="s">
        <v>44</v>
      </c>
      <c r="C21" s="20">
        <f>SUM(C13:C20)</f>
        <v>41</v>
      </c>
      <c r="D21" s="21"/>
    </row>
    <row r="22" spans="2:7" ht="15">
      <c r="B22" s="22"/>
      <c r="C22" s="23"/>
    </row>
    <row r="23" spans="2:7" ht="15">
      <c r="B23" s="24"/>
    </row>
    <row r="24" spans="2:7" ht="15">
      <c r="B24" s="24" t="s">
        <v>45</v>
      </c>
      <c r="C24" s="25"/>
    </row>
    <row r="25" spans="2:7" ht="15">
      <c r="B25" s="16" t="s">
        <v>33</v>
      </c>
      <c r="C25" s="16" t="s">
        <v>46</v>
      </c>
      <c r="D25" s="16" t="s">
        <v>47</v>
      </c>
      <c r="E25" s="16" t="s">
        <v>48</v>
      </c>
      <c r="F25" s="16" t="s">
        <v>44</v>
      </c>
      <c r="G25" s="16" t="s">
        <v>35</v>
      </c>
    </row>
    <row r="26" spans="2:7">
      <c r="B26" s="26" t="s">
        <v>36</v>
      </c>
      <c r="C26" s="28" t="s">
        <v>49</v>
      </c>
      <c r="D26" s="27">
        <v>0</v>
      </c>
      <c r="E26" s="27">
        <v>0</v>
      </c>
      <c r="F26" s="27">
        <f>SUM(D26:E26)</f>
        <v>0</v>
      </c>
      <c r="G26" s="10"/>
    </row>
    <row r="27" spans="2:7">
      <c r="B27" s="8" t="s">
        <v>37</v>
      </c>
      <c r="C27" s="28" t="s">
        <v>49</v>
      </c>
      <c r="D27" s="27">
        <v>0</v>
      </c>
      <c r="E27" s="27">
        <v>9810</v>
      </c>
      <c r="F27" s="27">
        <f t="shared" ref="F27:F30" si="0">SUM(D27:E27)</f>
        <v>9810</v>
      </c>
      <c r="G27" s="10"/>
    </row>
    <row r="28" spans="2:7">
      <c r="B28" s="8" t="s">
        <v>38</v>
      </c>
      <c r="C28" s="28" t="s">
        <v>50</v>
      </c>
      <c r="D28" s="27">
        <v>0</v>
      </c>
      <c r="E28" s="27">
        <v>0</v>
      </c>
      <c r="F28" s="27">
        <f t="shared" si="0"/>
        <v>0</v>
      </c>
      <c r="G28" s="10"/>
    </row>
    <row r="29" spans="2:7">
      <c r="B29" s="8" t="s">
        <v>39</v>
      </c>
      <c r="C29" s="28" t="s">
        <v>50</v>
      </c>
      <c r="D29" s="27">
        <v>0</v>
      </c>
      <c r="E29" s="27">
        <v>4</v>
      </c>
      <c r="F29" s="27">
        <f t="shared" si="0"/>
        <v>4</v>
      </c>
      <c r="G29" s="10"/>
    </row>
    <row r="30" spans="2:7" ht="71.25">
      <c r="B30" s="28" t="s">
        <v>51</v>
      </c>
      <c r="C30" s="28" t="s">
        <v>50</v>
      </c>
      <c r="D30" s="29">
        <v>0</v>
      </c>
      <c r="E30" s="29">
        <v>0</v>
      </c>
      <c r="F30" s="27">
        <f t="shared" si="0"/>
        <v>0</v>
      </c>
      <c r="G30" s="10" t="s">
        <v>52</v>
      </c>
    </row>
    <row r="31" spans="2:7">
      <c r="D31" s="30"/>
      <c r="E31" s="30"/>
    </row>
    <row r="33" spans="2:7" ht="15">
      <c r="B33" s="65" t="s">
        <v>53</v>
      </c>
      <c r="C33" s="66"/>
      <c r="D33" s="66"/>
    </row>
    <row r="34" spans="2:7" ht="90">
      <c r="B34" s="16" t="s">
        <v>54</v>
      </c>
      <c r="C34" s="49" t="s">
        <v>55</v>
      </c>
      <c r="D34" s="49" t="s">
        <v>56</v>
      </c>
      <c r="E34" s="49" t="s">
        <v>57</v>
      </c>
      <c r="F34" s="31" t="s">
        <v>58</v>
      </c>
      <c r="G34" s="16" t="s">
        <v>35</v>
      </c>
    </row>
    <row r="35" spans="2:7">
      <c r="B35" s="32" t="s">
        <v>59</v>
      </c>
      <c r="C35" s="33">
        <v>0</v>
      </c>
      <c r="D35" s="33">
        <v>0</v>
      </c>
      <c r="E35" s="33">
        <f>D35+C35</f>
        <v>0</v>
      </c>
      <c r="F35" s="19"/>
      <c r="G35" s="10"/>
    </row>
    <row r="36" spans="2:7">
      <c r="B36" s="34" t="s">
        <v>60</v>
      </c>
      <c r="C36" s="33">
        <v>0</v>
      </c>
      <c r="D36" s="33">
        <v>0</v>
      </c>
      <c r="E36" s="33">
        <f t="shared" ref="E36:E44" si="1">D36+C36</f>
        <v>0</v>
      </c>
      <c r="F36" s="19"/>
      <c r="G36" s="10"/>
    </row>
    <row r="37" spans="2:7">
      <c r="B37" s="28" t="s">
        <v>61</v>
      </c>
      <c r="C37" s="33">
        <v>0</v>
      </c>
      <c r="D37" s="33">
        <v>0</v>
      </c>
      <c r="E37" s="33">
        <f t="shared" si="1"/>
        <v>0</v>
      </c>
      <c r="F37" s="19"/>
      <c r="G37" s="10"/>
    </row>
    <row r="38" spans="2:7" ht="42.75">
      <c r="B38" s="28" t="s">
        <v>37</v>
      </c>
      <c r="C38" s="33">
        <v>0</v>
      </c>
      <c r="D38" s="33">
        <v>833063.63</v>
      </c>
      <c r="E38" s="33">
        <f t="shared" si="1"/>
        <v>833063.63</v>
      </c>
      <c r="F38" s="19" t="s">
        <v>62</v>
      </c>
      <c r="G38" s="10" t="s">
        <v>63</v>
      </c>
    </row>
    <row r="39" spans="2:7">
      <c r="B39" s="28" t="s">
        <v>64</v>
      </c>
      <c r="C39" s="33">
        <v>0</v>
      </c>
      <c r="D39" s="33">
        <v>43597.07</v>
      </c>
      <c r="E39" s="33">
        <f t="shared" si="1"/>
        <v>43597.07</v>
      </c>
      <c r="F39" s="19" t="s">
        <v>62</v>
      </c>
      <c r="G39" s="10"/>
    </row>
    <row r="40" spans="2:7">
      <c r="B40" s="28" t="s">
        <v>65</v>
      </c>
      <c r="C40" s="33">
        <v>0</v>
      </c>
      <c r="D40" s="33">
        <v>0</v>
      </c>
      <c r="E40" s="33">
        <f t="shared" si="1"/>
        <v>0</v>
      </c>
      <c r="F40" s="19"/>
      <c r="G40" s="10"/>
    </row>
    <row r="41" spans="2:7">
      <c r="B41" s="35" t="s">
        <v>66</v>
      </c>
      <c r="C41" s="33">
        <v>0</v>
      </c>
      <c r="D41" s="33">
        <v>0</v>
      </c>
      <c r="E41" s="33">
        <f t="shared" si="1"/>
        <v>0</v>
      </c>
      <c r="F41" s="19"/>
      <c r="G41" s="10"/>
    </row>
    <row r="42" spans="2:7">
      <c r="B42" s="35" t="s">
        <v>67</v>
      </c>
      <c r="C42" s="33">
        <v>0</v>
      </c>
      <c r="D42" s="33">
        <v>501679</v>
      </c>
      <c r="E42" s="33">
        <f t="shared" si="1"/>
        <v>501679</v>
      </c>
      <c r="F42" s="19" t="s">
        <v>62</v>
      </c>
      <c r="G42" s="10"/>
    </row>
    <row r="43" spans="2:7">
      <c r="B43" s="35" t="s">
        <v>68</v>
      </c>
      <c r="C43" s="33">
        <v>0</v>
      </c>
      <c r="D43" s="33">
        <v>0</v>
      </c>
      <c r="E43" s="33">
        <f t="shared" si="1"/>
        <v>0</v>
      </c>
      <c r="F43" s="19"/>
      <c r="G43" s="10"/>
    </row>
    <row r="44" spans="2:7">
      <c r="B44" s="35" t="s">
        <v>69</v>
      </c>
      <c r="C44" s="33">
        <v>0</v>
      </c>
      <c r="D44" s="33">
        <v>0</v>
      </c>
      <c r="E44" s="33">
        <f t="shared" si="1"/>
        <v>0</v>
      </c>
      <c r="F44" s="19"/>
      <c r="G44" s="10"/>
    </row>
    <row r="45" spans="2:7" ht="15">
      <c r="B45" s="36" t="s">
        <v>44</v>
      </c>
      <c r="C45" s="37">
        <f>SUM(C35:C44)</f>
        <v>0</v>
      </c>
      <c r="D45" s="37">
        <f t="shared" ref="D45:E45" si="2">SUM(D35:D44)</f>
        <v>1378339.7</v>
      </c>
      <c r="E45" s="37">
        <f t="shared" si="2"/>
        <v>1378339.7</v>
      </c>
      <c r="F45" s="28"/>
      <c r="G45" s="28"/>
    </row>
    <row r="46" spans="2:7" ht="15">
      <c r="B46" s="38"/>
      <c r="C46" s="39"/>
    </row>
    <row r="47" spans="2:7" ht="15">
      <c r="B47" s="38"/>
    </row>
    <row r="48" spans="2:7" ht="15">
      <c r="B48" s="38" t="s">
        <v>70</v>
      </c>
    </row>
    <row r="49" spans="2:7" ht="19.5" customHeight="1">
      <c r="B49" s="55" t="s">
        <v>71</v>
      </c>
      <c r="C49" s="56"/>
      <c r="D49" s="56"/>
      <c r="E49" s="56"/>
      <c r="F49" s="56"/>
    </row>
    <row r="50" spans="2:7" ht="27" customHeight="1">
      <c r="B50" s="57" t="s">
        <v>72</v>
      </c>
      <c r="C50" s="58"/>
      <c r="D50" s="58"/>
      <c r="E50" s="58"/>
      <c r="F50" s="58"/>
    </row>
    <row r="51" spans="2:7" ht="27" customHeight="1">
      <c r="B51" s="46" t="s">
        <v>73</v>
      </c>
      <c r="C51" s="59" t="s">
        <v>74</v>
      </c>
      <c r="D51" s="59"/>
      <c r="E51" s="59"/>
      <c r="F51" s="45"/>
    </row>
    <row r="52" spans="2:7" ht="42.95" customHeight="1">
      <c r="B52" s="48" t="s">
        <v>75</v>
      </c>
      <c r="C52" s="59"/>
      <c r="D52" s="59"/>
      <c r="E52" s="59"/>
      <c r="F52" s="45"/>
    </row>
    <row r="53" spans="2:7" ht="42.6" customHeight="1">
      <c r="B53" s="44" t="s">
        <v>76</v>
      </c>
      <c r="C53" s="51"/>
      <c r="D53" s="51"/>
      <c r="E53" s="51"/>
      <c r="G53" s="5"/>
    </row>
    <row r="54" spans="2:7" ht="43.5" customHeight="1">
      <c r="B54" s="44" t="s">
        <v>77</v>
      </c>
      <c r="C54" s="50"/>
      <c r="D54" s="50"/>
      <c r="E54" s="50"/>
    </row>
    <row r="55" spans="2:7" ht="42.6" customHeight="1">
      <c r="B55" s="44" t="s">
        <v>78</v>
      </c>
      <c r="C55" s="51"/>
      <c r="D55" s="51"/>
      <c r="E55" s="51"/>
    </row>
    <row r="56" spans="2:7" ht="43.5" customHeight="1">
      <c r="B56" s="43" t="s">
        <v>79</v>
      </c>
      <c r="C56" s="50" t="s">
        <v>80</v>
      </c>
      <c r="D56" s="51"/>
      <c r="E56" s="51"/>
    </row>
    <row r="59" spans="2:7" ht="15">
      <c r="B59" s="67" t="s">
        <v>81</v>
      </c>
      <c r="C59" s="68"/>
      <c r="D59" s="68"/>
      <c r="E59" s="69"/>
    </row>
    <row r="60" spans="2:7" ht="15">
      <c r="B60" s="47" t="s">
        <v>82</v>
      </c>
      <c r="C60" s="60" t="s">
        <v>74</v>
      </c>
      <c r="D60" s="60"/>
      <c r="E60" s="60"/>
    </row>
    <row r="61" spans="2:7" ht="44.1" customHeight="1">
      <c r="B61" s="48" t="s">
        <v>83</v>
      </c>
      <c r="C61" s="50"/>
      <c r="D61" s="50"/>
      <c r="E61" s="50"/>
    </row>
    <row r="62" spans="2:7" ht="42.6" customHeight="1">
      <c r="B62" s="35" t="s">
        <v>84</v>
      </c>
      <c r="C62" s="51"/>
      <c r="D62" s="51"/>
      <c r="E62" s="51"/>
    </row>
    <row r="65" spans="2:2" ht="15.75">
      <c r="B65" s="40" t="s">
        <v>85</v>
      </c>
    </row>
  </sheetData>
  <sheetProtection algorithmName="SHA-512" hashValue="lQVEBpZgOPeSqFQ6iAdTRhIyL7KVRZeZxNTTwNU7daDKgFjV8hbliZjsHaaZzbgDUMrYA5T7hzcS76moyEJY7Q==" saltValue="Hrf1nyLE52KenhcK8tpV/Q==" spinCount="100000" sheet="1" objects="1" scenarios="1"/>
  <protectedRanges>
    <protectedRange sqref="C52:E56 C61:C62" name="Narratives"/>
    <protectedRange sqref="C3:C5" name="LA Info"/>
    <protectedRange sqref="C13:D20" name="Number of Dischares"/>
    <protectedRange sqref="D26:E30 G26:G30" name="Care Packages"/>
    <protectedRange sqref="F35:G44 C35:D44" name="Spend"/>
  </protectedRanges>
  <mergeCells count="18">
    <mergeCell ref="B6:D6"/>
    <mergeCell ref="B1:D1"/>
    <mergeCell ref="B7:D7"/>
    <mergeCell ref="B59:E59"/>
    <mergeCell ref="B33:D33"/>
    <mergeCell ref="B9:D9"/>
    <mergeCell ref="C61:E61"/>
    <mergeCell ref="C62:E62"/>
    <mergeCell ref="B8:D8"/>
    <mergeCell ref="B49:F49"/>
    <mergeCell ref="B50:F50"/>
    <mergeCell ref="C52:E52"/>
    <mergeCell ref="C53:E53"/>
    <mergeCell ref="C54:E54"/>
    <mergeCell ref="C55:E55"/>
    <mergeCell ref="C56:E56"/>
    <mergeCell ref="C51:E51"/>
    <mergeCell ref="C60:E60"/>
  </mergeCells>
  <dataValidations count="3">
    <dataValidation type="custom" allowBlank="1" showInputMessage="1" showErrorMessage="1" sqref="C13:C20 C35:C44 D26:E31 F26:F30" xr:uid="{6C1B5F92-E02B-42DC-B488-E2731B97F96F}">
      <formula1>ISNUMBER(C13)</formula1>
    </dataValidation>
    <dataValidation type="list" allowBlank="1" showInputMessage="1" showErrorMessage="1" sqref="C31" xr:uid="{97DCC423-3B78-46DE-BD92-8AD150E1DD64}">
      <formula1>"Number of Beds, Other (Specify in Notes)"</formula1>
    </dataValidation>
    <dataValidation type="decimal" allowBlank="1" showInputMessage="1" showErrorMessage="1" sqref="D35:E44" xr:uid="{65B2B58C-558C-4C58-8ED8-4F9CD29E8DDE}">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F8D29B05-C808-4058-81E7-24DB9F403804}">
          <x14:formula1>
            <xm:f>dropdown!$A$2:$A$6</xm:f>
          </x14:formula1>
          <xm:sqref>D47</xm:sqref>
        </x14:dataValidation>
        <x14:dataValidation type="list" allowBlank="1" showInputMessage="1" showErrorMessage="1" xr:uid="{7C592EFA-C3DA-4E33-847C-AF8135B6F2E1}">
          <x14:formula1>
            <xm:f>dropdown!$D$2:$D$152</xm:f>
          </x14:formula1>
          <xm:sqref>C3</xm:sqref>
        </x14:dataValidation>
        <x14:dataValidation type="list" allowBlank="1" showInputMessage="1" showErrorMessage="1" xr:uid="{18DEF244-7E5F-4820-992C-0475F7688796}">
          <x14:formula1>
            <xm:f>dropdown!$A$2:$A$7</xm:f>
          </x14:formula1>
          <xm:sqref>F35:F44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FE7-0A02-42F6-9E30-0A26DB3B15D0}">
  <dimension ref="A1:D152"/>
  <sheetViews>
    <sheetView workbookViewId="0">
      <selection activeCell="D18" sqref="D18"/>
    </sheetView>
  </sheetViews>
  <sheetFormatPr defaultRowHeight="15"/>
  <cols>
    <col min="1" max="1" width="46.140625" bestFit="1" customWidth="1"/>
  </cols>
  <sheetData>
    <row r="1" spans="1:4">
      <c r="A1" t="s">
        <v>86</v>
      </c>
      <c r="D1" t="s">
        <v>87</v>
      </c>
    </row>
    <row r="2" spans="1:4">
      <c r="A2" s="1">
        <v>1</v>
      </c>
      <c r="D2" s="3" t="s">
        <v>88</v>
      </c>
    </row>
    <row r="3" spans="1:4">
      <c r="A3" s="2" t="s">
        <v>62</v>
      </c>
      <c r="D3" s="3" t="s">
        <v>89</v>
      </c>
    </row>
    <row r="4" spans="1:4">
      <c r="A4" s="2" t="s">
        <v>90</v>
      </c>
      <c r="D4" s="3" t="s">
        <v>91</v>
      </c>
    </row>
    <row r="5" spans="1:4">
      <c r="A5" s="2" t="s">
        <v>92</v>
      </c>
      <c r="D5" s="3" t="s">
        <v>93</v>
      </c>
    </row>
    <row r="6" spans="1:4">
      <c r="A6" s="2" t="s">
        <v>94</v>
      </c>
      <c r="D6" s="3" t="s">
        <v>95</v>
      </c>
    </row>
    <row r="7" spans="1:4">
      <c r="A7" s="1">
        <v>0</v>
      </c>
      <c r="D7" s="3" t="s">
        <v>96</v>
      </c>
    </row>
    <row r="8" spans="1:4">
      <c r="D8" s="3" t="s">
        <v>97</v>
      </c>
    </row>
    <row r="9" spans="1:4">
      <c r="D9" s="3" t="s">
        <v>98</v>
      </c>
    </row>
    <row r="10" spans="1:4">
      <c r="D10" s="3" t="s">
        <v>99</v>
      </c>
    </row>
    <row r="11" spans="1:4">
      <c r="D11" s="3" t="s">
        <v>100</v>
      </c>
    </row>
    <row r="12" spans="1:4">
      <c r="D12" s="3" t="s">
        <v>101</v>
      </c>
    </row>
    <row r="13" spans="1:4">
      <c r="D13" s="3" t="s">
        <v>102</v>
      </c>
    </row>
    <row r="14" spans="1:4">
      <c r="D14" s="3" t="s">
        <v>103</v>
      </c>
    </row>
    <row r="15" spans="1:4">
      <c r="D15" s="3" t="s">
        <v>104</v>
      </c>
    </row>
    <row r="16" spans="1:4">
      <c r="D16" s="3" t="s">
        <v>105</v>
      </c>
    </row>
    <row r="17" spans="4:4">
      <c r="D17" s="3" t="s">
        <v>106</v>
      </c>
    </row>
    <row r="18" spans="4:4">
      <c r="D18" s="3" t="s">
        <v>107</v>
      </c>
    </row>
    <row r="19" spans="4:4">
      <c r="D19" s="3" t="s">
        <v>108</v>
      </c>
    </row>
    <row r="20" spans="4:4">
      <c r="D20" s="3" t="s">
        <v>109</v>
      </c>
    </row>
    <row r="21" spans="4:4">
      <c r="D21" s="3" t="s">
        <v>110</v>
      </c>
    </row>
    <row r="22" spans="4:4">
      <c r="D22" s="3" t="s">
        <v>111</v>
      </c>
    </row>
    <row r="23" spans="4:4">
      <c r="D23" s="3" t="s">
        <v>112</v>
      </c>
    </row>
    <row r="24" spans="4:4">
      <c r="D24" s="3" t="s">
        <v>113</v>
      </c>
    </row>
    <row r="25" spans="4:4">
      <c r="D25" s="3" t="s">
        <v>114</v>
      </c>
    </row>
    <row r="26" spans="4:4">
      <c r="D26" s="3" t="s">
        <v>115</v>
      </c>
    </row>
    <row r="27" spans="4:4">
      <c r="D27" s="3" t="s">
        <v>116</v>
      </c>
    </row>
    <row r="28" spans="4:4">
      <c r="D28" s="3" t="s">
        <v>117</v>
      </c>
    </row>
    <row r="29" spans="4:4">
      <c r="D29" s="3" t="s">
        <v>118</v>
      </c>
    </row>
    <row r="30" spans="4:4">
      <c r="D30" s="3" t="s">
        <v>119</v>
      </c>
    </row>
    <row r="31" spans="4:4">
      <c r="D31" s="3" t="s">
        <v>120</v>
      </c>
    </row>
    <row r="32" spans="4:4">
      <c r="D32" s="3" t="s">
        <v>121</v>
      </c>
    </row>
    <row r="33" spans="4:4">
      <c r="D33" s="3" t="s">
        <v>122</v>
      </c>
    </row>
    <row r="34" spans="4:4">
      <c r="D34" s="3" t="s">
        <v>123</v>
      </c>
    </row>
    <row r="35" spans="4:4">
      <c r="D35" s="3" t="s">
        <v>124</v>
      </c>
    </row>
    <row r="36" spans="4:4">
      <c r="D36" s="3" t="s">
        <v>125</v>
      </c>
    </row>
    <row r="37" spans="4:4">
      <c r="D37" s="3" t="s">
        <v>126</v>
      </c>
    </row>
    <row r="38" spans="4:4">
      <c r="D38" s="3" t="s">
        <v>127</v>
      </c>
    </row>
    <row r="39" spans="4:4">
      <c r="D39" s="3" t="s">
        <v>128</v>
      </c>
    </row>
    <row r="40" spans="4:4">
      <c r="D40" s="3" t="s">
        <v>129</v>
      </c>
    </row>
    <row r="41" spans="4:4">
      <c r="D41" s="3" t="s">
        <v>130</v>
      </c>
    </row>
    <row r="42" spans="4:4">
      <c r="D42" s="3" t="s">
        <v>131</v>
      </c>
    </row>
    <row r="43" spans="4:4">
      <c r="D43" s="3" t="s">
        <v>132</v>
      </c>
    </row>
    <row r="44" spans="4:4">
      <c r="D44" s="3" t="s">
        <v>133</v>
      </c>
    </row>
    <row r="45" spans="4:4">
      <c r="D45" s="3" t="s">
        <v>134</v>
      </c>
    </row>
    <row r="46" spans="4:4">
      <c r="D46" s="3" t="s">
        <v>135</v>
      </c>
    </row>
    <row r="47" spans="4:4">
      <c r="D47" s="3" t="s">
        <v>136</v>
      </c>
    </row>
    <row r="48" spans="4:4">
      <c r="D48" s="3" t="s">
        <v>137</v>
      </c>
    </row>
    <row r="49" spans="4:4">
      <c r="D49" s="3" t="s">
        <v>138</v>
      </c>
    </row>
    <row r="50" spans="4:4">
      <c r="D50" s="3" t="s">
        <v>139</v>
      </c>
    </row>
    <row r="51" spans="4:4">
      <c r="D51" s="3" t="s">
        <v>140</v>
      </c>
    </row>
    <row r="52" spans="4:4">
      <c r="D52" s="3" t="s">
        <v>24</v>
      </c>
    </row>
    <row r="53" spans="4:4">
      <c r="D53" s="3" t="s">
        <v>141</v>
      </c>
    </row>
    <row r="54" spans="4:4">
      <c r="D54" s="3" t="s">
        <v>142</v>
      </c>
    </row>
    <row r="55" spans="4:4">
      <c r="D55" s="3" t="s">
        <v>143</v>
      </c>
    </row>
    <row r="56" spans="4:4">
      <c r="D56" s="3" t="s">
        <v>144</v>
      </c>
    </row>
    <row r="57" spans="4:4">
      <c r="D57" s="3" t="s">
        <v>145</v>
      </c>
    </row>
    <row r="58" spans="4:4">
      <c r="D58" s="3" t="s">
        <v>146</v>
      </c>
    </row>
    <row r="59" spans="4:4">
      <c r="D59" s="3" t="s">
        <v>147</v>
      </c>
    </row>
    <row r="60" spans="4:4">
      <c r="D60" s="3" t="s">
        <v>148</v>
      </c>
    </row>
    <row r="61" spans="4:4">
      <c r="D61" s="3" t="s">
        <v>149</v>
      </c>
    </row>
    <row r="62" spans="4:4">
      <c r="D62" s="3" t="s">
        <v>150</v>
      </c>
    </row>
    <row r="63" spans="4:4">
      <c r="D63" s="3" t="s">
        <v>151</v>
      </c>
    </row>
    <row r="64" spans="4:4">
      <c r="D64" s="3" t="s">
        <v>152</v>
      </c>
    </row>
    <row r="65" spans="4:4">
      <c r="D65" s="3" t="s">
        <v>153</v>
      </c>
    </row>
    <row r="66" spans="4:4">
      <c r="D66" s="3" t="s">
        <v>154</v>
      </c>
    </row>
    <row r="67" spans="4:4">
      <c r="D67" s="3" t="s">
        <v>155</v>
      </c>
    </row>
    <row r="68" spans="4:4">
      <c r="D68" s="3" t="s">
        <v>156</v>
      </c>
    </row>
    <row r="69" spans="4:4">
      <c r="D69" s="3" t="s">
        <v>157</v>
      </c>
    </row>
    <row r="70" spans="4:4">
      <c r="D70" s="3" t="s">
        <v>158</v>
      </c>
    </row>
    <row r="71" spans="4:4">
      <c r="D71" s="3" t="s">
        <v>159</v>
      </c>
    </row>
    <row r="72" spans="4:4">
      <c r="D72" s="3" t="s">
        <v>160</v>
      </c>
    </row>
    <row r="73" spans="4:4">
      <c r="D73" s="3" t="s">
        <v>161</v>
      </c>
    </row>
    <row r="74" spans="4:4">
      <c r="D74" s="3" t="s">
        <v>162</v>
      </c>
    </row>
    <row r="75" spans="4:4">
      <c r="D75" s="3" t="s">
        <v>163</v>
      </c>
    </row>
    <row r="76" spans="4:4">
      <c r="D76" s="3" t="s">
        <v>164</v>
      </c>
    </row>
    <row r="77" spans="4:4">
      <c r="D77" s="3" t="s">
        <v>165</v>
      </c>
    </row>
    <row r="78" spans="4:4">
      <c r="D78" s="3" t="s">
        <v>166</v>
      </c>
    </row>
    <row r="79" spans="4:4">
      <c r="D79" s="3" t="s">
        <v>167</v>
      </c>
    </row>
    <row r="80" spans="4:4">
      <c r="D80" s="3" t="s">
        <v>168</v>
      </c>
    </row>
    <row r="81" spans="4:4">
      <c r="D81" s="3" t="s">
        <v>169</v>
      </c>
    </row>
    <row r="82" spans="4:4">
      <c r="D82" s="3" t="s">
        <v>170</v>
      </c>
    </row>
    <row r="83" spans="4:4">
      <c r="D83" s="3" t="s">
        <v>171</v>
      </c>
    </row>
    <row r="84" spans="4:4">
      <c r="D84" s="3" t="s">
        <v>172</v>
      </c>
    </row>
    <row r="85" spans="4:4">
      <c r="D85" s="3" t="s">
        <v>173</v>
      </c>
    </row>
    <row r="86" spans="4:4">
      <c r="D86" s="3" t="s">
        <v>174</v>
      </c>
    </row>
    <row r="87" spans="4:4">
      <c r="D87" s="3" t="s">
        <v>175</v>
      </c>
    </row>
    <row r="88" spans="4:4">
      <c r="D88" s="3" t="s">
        <v>176</v>
      </c>
    </row>
    <row r="89" spans="4:4">
      <c r="D89" s="3" t="s">
        <v>177</v>
      </c>
    </row>
    <row r="90" spans="4:4">
      <c r="D90" s="3" t="s">
        <v>178</v>
      </c>
    </row>
    <row r="91" spans="4:4">
      <c r="D91" s="3" t="s">
        <v>179</v>
      </c>
    </row>
    <row r="92" spans="4:4">
      <c r="D92" s="3" t="s">
        <v>180</v>
      </c>
    </row>
    <row r="93" spans="4:4">
      <c r="D93" s="3" t="s">
        <v>181</v>
      </c>
    </row>
    <row r="94" spans="4:4">
      <c r="D94" s="3" t="s">
        <v>182</v>
      </c>
    </row>
    <row r="95" spans="4:4">
      <c r="D95" s="3" t="s">
        <v>183</v>
      </c>
    </row>
    <row r="96" spans="4:4">
      <c r="D96" s="3" t="s">
        <v>184</v>
      </c>
    </row>
    <row r="97" spans="4:4">
      <c r="D97" s="3" t="s">
        <v>185</v>
      </c>
    </row>
    <row r="98" spans="4:4">
      <c r="D98" s="3" t="s">
        <v>186</v>
      </c>
    </row>
    <row r="99" spans="4:4">
      <c r="D99" s="3" t="s">
        <v>187</v>
      </c>
    </row>
    <row r="100" spans="4:4">
      <c r="D100" s="3" t="s">
        <v>188</v>
      </c>
    </row>
    <row r="101" spans="4:4">
      <c r="D101" s="3" t="s">
        <v>189</v>
      </c>
    </row>
    <row r="102" spans="4:4">
      <c r="D102" s="3" t="s">
        <v>190</v>
      </c>
    </row>
    <row r="103" spans="4:4">
      <c r="D103" s="3" t="s">
        <v>191</v>
      </c>
    </row>
    <row r="104" spans="4:4">
      <c r="D104" s="3" t="s">
        <v>192</v>
      </c>
    </row>
    <row r="105" spans="4:4">
      <c r="D105" s="3" t="s">
        <v>193</v>
      </c>
    </row>
    <row r="106" spans="4:4">
      <c r="D106" s="3" t="s">
        <v>194</v>
      </c>
    </row>
    <row r="107" spans="4:4">
      <c r="D107" s="3" t="s">
        <v>195</v>
      </c>
    </row>
    <row r="108" spans="4:4">
      <c r="D108" s="3" t="s">
        <v>196</v>
      </c>
    </row>
    <row r="109" spans="4:4">
      <c r="D109" s="3" t="s">
        <v>197</v>
      </c>
    </row>
    <row r="110" spans="4:4">
      <c r="D110" s="3" t="s">
        <v>198</v>
      </c>
    </row>
    <row r="111" spans="4:4">
      <c r="D111" s="3" t="s">
        <v>199</v>
      </c>
    </row>
    <row r="112" spans="4:4">
      <c r="D112" s="3" t="s">
        <v>200</v>
      </c>
    </row>
    <row r="113" spans="4:4">
      <c r="D113" s="3" t="s">
        <v>201</v>
      </c>
    </row>
    <row r="114" spans="4:4">
      <c r="D114" s="3" t="s">
        <v>202</v>
      </c>
    </row>
    <row r="115" spans="4:4">
      <c r="D115" s="3" t="s">
        <v>203</v>
      </c>
    </row>
    <row r="116" spans="4:4">
      <c r="D116" s="3" t="s">
        <v>204</v>
      </c>
    </row>
    <row r="117" spans="4:4">
      <c r="D117" s="3" t="s">
        <v>205</v>
      </c>
    </row>
    <row r="118" spans="4:4">
      <c r="D118" s="3" t="s">
        <v>206</v>
      </c>
    </row>
    <row r="119" spans="4:4">
      <c r="D119" s="3" t="s">
        <v>207</v>
      </c>
    </row>
    <row r="120" spans="4:4">
      <c r="D120" s="3" t="s">
        <v>208</v>
      </c>
    </row>
    <row r="121" spans="4:4">
      <c r="D121" s="3" t="s">
        <v>209</v>
      </c>
    </row>
    <row r="122" spans="4:4">
      <c r="D122" s="3" t="s">
        <v>210</v>
      </c>
    </row>
    <row r="123" spans="4:4">
      <c r="D123" s="3" t="s">
        <v>211</v>
      </c>
    </row>
    <row r="124" spans="4:4">
      <c r="D124" s="3" t="s">
        <v>212</v>
      </c>
    </row>
    <row r="125" spans="4:4">
      <c r="D125" s="3" t="s">
        <v>213</v>
      </c>
    </row>
    <row r="126" spans="4:4">
      <c r="D126" s="3" t="s">
        <v>214</v>
      </c>
    </row>
    <row r="127" spans="4:4">
      <c r="D127" s="3" t="s">
        <v>215</v>
      </c>
    </row>
    <row r="128" spans="4:4">
      <c r="D128" s="3" t="s">
        <v>216</v>
      </c>
    </row>
    <row r="129" spans="4:4">
      <c r="D129" s="3" t="s">
        <v>217</v>
      </c>
    </row>
    <row r="130" spans="4:4">
      <c r="D130" s="3" t="s">
        <v>218</v>
      </c>
    </row>
    <row r="131" spans="4:4">
      <c r="D131" s="3" t="s">
        <v>219</v>
      </c>
    </row>
    <row r="132" spans="4:4">
      <c r="D132" s="3" t="s">
        <v>220</v>
      </c>
    </row>
    <row r="133" spans="4:4">
      <c r="D133" s="3" t="s">
        <v>221</v>
      </c>
    </row>
    <row r="134" spans="4:4">
      <c r="D134" s="3" t="s">
        <v>222</v>
      </c>
    </row>
    <row r="135" spans="4:4">
      <c r="D135" s="3" t="s">
        <v>223</v>
      </c>
    </row>
    <row r="136" spans="4:4">
      <c r="D136" s="3" t="s">
        <v>224</v>
      </c>
    </row>
    <row r="137" spans="4:4">
      <c r="D137" s="3" t="s">
        <v>225</v>
      </c>
    </row>
    <row r="138" spans="4:4">
      <c r="D138" s="3" t="s">
        <v>226</v>
      </c>
    </row>
    <row r="139" spans="4:4">
      <c r="D139" s="3" t="s">
        <v>227</v>
      </c>
    </row>
    <row r="140" spans="4:4">
      <c r="D140" s="3" t="s">
        <v>228</v>
      </c>
    </row>
    <row r="141" spans="4:4">
      <c r="D141" s="3" t="s">
        <v>229</v>
      </c>
    </row>
    <row r="142" spans="4:4">
      <c r="D142" s="3" t="s">
        <v>230</v>
      </c>
    </row>
    <row r="143" spans="4:4">
      <c r="D143" s="3" t="s">
        <v>231</v>
      </c>
    </row>
    <row r="144" spans="4:4">
      <c r="D144" s="3" t="s">
        <v>232</v>
      </c>
    </row>
    <row r="145" spans="4:4">
      <c r="D145" s="3" t="s">
        <v>233</v>
      </c>
    </row>
    <row r="146" spans="4:4">
      <c r="D146" s="3" t="s">
        <v>234</v>
      </c>
    </row>
    <row r="147" spans="4:4">
      <c r="D147" s="3" t="s">
        <v>235</v>
      </c>
    </row>
    <row r="148" spans="4:4">
      <c r="D148" s="3" t="s">
        <v>236</v>
      </c>
    </row>
    <row r="149" spans="4:4">
      <c r="D149" s="3" t="s">
        <v>237</v>
      </c>
    </row>
    <row r="150" spans="4:4">
      <c r="D150" s="3" t="s">
        <v>238</v>
      </c>
    </row>
    <row r="151" spans="4:4">
      <c r="D151" s="3" t="s">
        <v>239</v>
      </c>
    </row>
    <row r="152" spans="4:4">
      <c r="D152" s="3" t="s">
        <v>240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lcf76f155ced4ddcb4097134ff3c332f xmlns="7733dd27-db60-40e2-8fa1-8ddcdc226c7b">
      <Terms xmlns="http://schemas.microsoft.com/office/infopath/2007/PartnerControls"/>
    </lcf76f155ced4ddcb4097134ff3c332f>
    <_Flow_SignoffStatus xmlns="7733dd27-db60-40e2-8fa1-8ddcdc226c7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DA5799-4D06-414D-8080-C6C930930976}"/>
</file>

<file path=customXml/itemProps2.xml><?xml version="1.0" encoding="utf-8"?>
<ds:datastoreItem xmlns:ds="http://schemas.openxmlformats.org/officeDocument/2006/customXml" ds:itemID="{A87C6F59-7800-4D01-9FF5-73E3A3EB7BC6}"/>
</file>

<file path=customXml/itemProps3.xml><?xml version="1.0" encoding="utf-8"?>
<ds:datastoreItem xmlns:ds="http://schemas.openxmlformats.org/officeDocument/2006/customXml" ds:itemID="{8B39736C-867A-48E9-9D38-D3461571A0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2023-03-07T16:00:10Z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