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healthsharedservice.sharepoint.com/sites/NW005/socialc/Contingency Planning/Coronavirus/Testing , PPE and Vaccines Division/Vaccines/Winter Planning/Discharge Fund/Fortnightly reports/FOI-1438520/Copy of reports as of 020323/20-01-2023/"/>
    </mc:Choice>
  </mc:AlternateContent>
  <xr:revisionPtr revIDLastSave="2" documentId="13_ncr:1_{20D81D37-56FC-410D-9D92-BC558088B254}" xr6:coauthVersionLast="47" xr6:coauthVersionMax="47" xr10:uidLastSave="{F1C4137F-092D-4351-A76F-4A83DCA53D94}"/>
  <workbookProtection workbookAlgorithmName="SHA-512" workbookHashValue="LKSKQ3Y+ZejJDAe3QVyK3ups25WQdf+eqz1swzRJBgzRMt6OGq6iDigo08WS0MBT4v06yFSam84Dl7yx16nwMA==" workbookSaltValue="IUUH0+lnVqbnfnUkcp4YWw==" workbookSpinCount="100000" lockStructure="1"/>
  <bookViews>
    <workbookView xWindow="-110" yWindow="-110" windowWidth="19420" windowHeight="10420" activeTab="1" xr2:uid="{1F12D2FF-1388-4136-ABEA-4768C4BDCB03}"/>
  </bookViews>
  <sheets>
    <sheet name="Guidance" sheetId="2" r:id="rId1"/>
    <sheet name="Activity Report" sheetId="1" r:id="rId2"/>
    <sheet name="dropdown"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1" l="1"/>
  <c r="D44" i="1"/>
  <c r="E35" i="1"/>
  <c r="E37" i="1"/>
  <c r="E38" i="1"/>
  <c r="E39" i="1"/>
  <c r="E40" i="1"/>
  <c r="E41" i="1"/>
  <c r="E42" i="1"/>
  <c r="E43" i="1"/>
  <c r="E34" i="1"/>
  <c r="F26" i="1"/>
  <c r="F27" i="1"/>
  <c r="F28" i="1"/>
  <c r="F29" i="1"/>
  <c r="F25" i="1"/>
  <c r="C44" i="1"/>
  <c r="E44" i="1" l="1"/>
  <c r="C20" i="1"/>
</calcChain>
</file>

<file path=xl/sharedStrings.xml><?xml version="1.0" encoding="utf-8"?>
<sst xmlns="http://schemas.openxmlformats.org/spreadsheetml/2006/main" count="251" uniqueCount="230">
  <si>
    <t>Guidance</t>
  </si>
  <si>
    <t>Please estimate the extent to which demand for each service is met. You should only consider demand for this service to support discharge, rather than adult social care demand overall.</t>
  </si>
  <si>
    <t xml:space="preserve">Please use this space to describe progress made in the last 2 weeks to use the additional funding to improve discharge outcomes. Where possible, please also give an indication of realised or expected impact on reducing delays. </t>
  </si>
  <si>
    <t>To support the evaluation of the fund, please use this section briefly to describe any barriers or challenges to spending the  adult social care discharge funding and the level of confidence you have that the funding will support reductions in discharge delays.</t>
  </si>
  <si>
    <t>Adult Social Care Discharge Fund 2022-23 First Activity Reporting Template</t>
  </si>
  <si>
    <t>Heath and Wellbeing Board</t>
  </si>
  <si>
    <t>Barking and Dagenham</t>
  </si>
  <si>
    <t>Home or domiciliary care</t>
  </si>
  <si>
    <t>Residential care</t>
  </si>
  <si>
    <t>Nursing care</t>
  </si>
  <si>
    <t>Intermediate care</t>
  </si>
  <si>
    <t>Funded via ASC Discharge Fund</t>
  </si>
  <si>
    <t>Service type</t>
  </si>
  <si>
    <t>Home care or domiciliary care (long term)</t>
  </si>
  <si>
    <t xml:space="preserve">Bed based intermediate care services </t>
  </si>
  <si>
    <t>Reablement in a person's own home</t>
  </si>
  <si>
    <t>Care home placements (residential - long term)</t>
  </si>
  <si>
    <t>75-99%</t>
  </si>
  <si>
    <t>Residential placements (complex/nursing)</t>
  </si>
  <si>
    <t>Workforce recruitment and retention</t>
  </si>
  <si>
    <t>Assistive technology and equipment</t>
  </si>
  <si>
    <t>Narrative section 1 - Description of progress</t>
  </si>
  <si>
    <t xml:space="preserve">Please use this space to describe progress made in this period to use the additional funding to improve discharge outcomes. Where possible, please also give an indication of realised or expected impact on reducing delays. This might include:
 - Progress in securing additional workforce, or increasing hours worked by the existing workforce
 - Progress in commissioning additional domiciliary care and intermediate care capacity
 - Other activity funded through this additional funding
 - New/innovative initiatives
Where you have identified a shortfall in capacity, indicate the main causal factors.
</t>
  </si>
  <si>
    <t>Narrative section 2 - Information to support evaluation</t>
  </si>
  <si>
    <t>ASC Discharge Fund Spending to date percentages</t>
  </si>
  <si>
    <t>HWB</t>
  </si>
  <si>
    <t>Barnet</t>
  </si>
  <si>
    <t>50-74%</t>
  </si>
  <si>
    <t>Barnsley</t>
  </si>
  <si>
    <t>25-49%</t>
  </si>
  <si>
    <t>Bath and North East Somerset</t>
  </si>
  <si>
    <t>&lt;25%</t>
  </si>
  <si>
    <t>Bedford</t>
  </si>
  <si>
    <t>Bexley</t>
  </si>
  <si>
    <t>Birmingham</t>
  </si>
  <si>
    <t>Blackburn with Darwen</t>
  </si>
  <si>
    <t>Blackpool</t>
  </si>
  <si>
    <t>Bolton</t>
  </si>
  <si>
    <t>Bournemouth, Christchurch and Poole</t>
  </si>
  <si>
    <t>Bracknell Forest</t>
  </si>
  <si>
    <t>Bradford</t>
  </si>
  <si>
    <t>Brent</t>
  </si>
  <si>
    <t>Brighton and Hove</t>
  </si>
  <si>
    <t>Bristol, City of</t>
  </si>
  <si>
    <t>Bromley</t>
  </si>
  <si>
    <t>Buckinghamshire</t>
  </si>
  <si>
    <t>Bury</t>
  </si>
  <si>
    <t>Calderdale</t>
  </si>
  <si>
    <t>Cambridgeshire</t>
  </si>
  <si>
    <t>Camden</t>
  </si>
  <si>
    <t>Central Bedfordshire</t>
  </si>
  <si>
    <t>Cheshire East</t>
  </si>
  <si>
    <t>Cheshire West and Chester</t>
  </si>
  <si>
    <t>City of London</t>
  </si>
  <si>
    <t>Cornwall &amp; Scilly</t>
  </si>
  <si>
    <t>County Durham</t>
  </si>
  <si>
    <t>Coventry</t>
  </si>
  <si>
    <t>Croydon</t>
  </si>
  <si>
    <t>Cumbria</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</si>
  <si>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</si>
  <si>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</si>
  <si>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</si>
  <si>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</si>
  <si>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</si>
  <si>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</si>
  <si>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</si>
  <si>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</si>
  <si>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</si>
  <si>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</si>
  <si>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</si>
  <si>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</si>
  <si>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</si>
  <si>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</si>
  <si>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</si>
  <si>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</si>
  <si>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</si>
  <si>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</si>
  <si>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</si>
  <si>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</si>
  <si>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</si>
  <si>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</si>
  <si>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</si>
  <si>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 County of</t>
  </si>
  <si>
    <t>Hertfordshire</t>
  </si>
  <si>
    <t>Hillingdon</t>
  </si>
  <si>
    <t>Hounslow</t>
  </si>
  <si>
    <t>Isle of Wight</t>
  </si>
  <si>
    <t>Islington</t>
  </si>
  <si>
    <t>Kensington and Chelsea</t>
  </si>
  <si>
    <t>Kent</t>
  </si>
  <si>
    <t>Kingston upon Hull, City of</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</si>
  <si>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</si>
  <si>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</si>
  <si>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</si>
  <si>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</si>
  <si>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</si>
  <si>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</si>
  <si>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</si>
  <si>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</si>
  <si>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</si>
  <si>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</si>
  <si>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</si>
  <si>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</si>
  <si>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</si>
  <si>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</si>
  <si>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</si>
  <si>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</si>
  <si>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</si>
  <si>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</si>
  <si>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</si>
  <si>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</si>
  <si>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</si>
  <si>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</si>
  <si>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</si>
  <si>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</si>
  <si>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</si>
  <si>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</si>
  <si>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</si>
  <si>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</si>
  <si>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</si>
  <si>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</si>
  <si>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</si>
  <si>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</si>
  <si>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</si>
  <si>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</si>
  <si>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</si>
  <si>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</si>
  <si>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</si>
  <si>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</si>
  <si>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</si>
  <si>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</si>
  <si>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</si>
  <si>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</si>
  <si>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</si>
  <si>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</si>
  <si>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</si>
  <si>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</si>
  <si>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</si>
  <si>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</si>
  <si>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</si>
  <si>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</si>
  <si>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</si>
  <si>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</si>
  <si>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</si>
  <si>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</si>
  <si>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</si>
  <si>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</si>
  <si>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</si>
  <si>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</si>
  <si>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</si>
  <si>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</si>
  <si>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</si>
  <si>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</si>
  <si>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</si>
  <si>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</si>
  <si>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</si>
  <si>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</si>
  <si>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</si>
  <si>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</si>
  <si>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</si>
  <si>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</si>
  <si>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</si>
  <si>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</si>
  <si>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</si>
  <si>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</si>
  <si>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</si>
  <si>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</si>
  <si>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</si>
  <si>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</si>
  <si>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</si>
  <si>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</si>
  <si>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Wigan</t>
  </si>
  <si>
    <t>Wiltshire</t>
  </si>
  <si>
    <t>Windsor and Maidenhead</t>
  </si>
  <si>
    <t>Wirral</t>
  </si>
  <si>
    <t>Wokingham</t>
  </si>
  <si>
    <t>Wolverhampton</t>
  </si>
  <si>
    <t>Worcestershire</t>
  </si>
  <si>
    <t>York</t>
  </si>
  <si>
    <t>Number of discharges</t>
  </si>
  <si>
    <t>Total</t>
  </si>
  <si>
    <t>Notes</t>
  </si>
  <si>
    <t>Unit</t>
  </si>
  <si>
    <t>Number of Beds</t>
  </si>
  <si>
    <t>Hours</t>
  </si>
  <si>
    <t>4. Additional Narrative</t>
  </si>
  <si>
    <t xml:space="preserve">Intermediate care </t>
  </si>
  <si>
    <t>Contact Name</t>
  </si>
  <si>
    <t>Email</t>
  </si>
  <si>
    <t>Other pathway one support</t>
  </si>
  <si>
    <t>Other pathway two support</t>
  </si>
  <si>
    <t>Other pathway three support</t>
  </si>
  <si>
    <t>Total Spend (£)</t>
  </si>
  <si>
    <t>Spend on any other areas (e.g. admin, contingency etc. Outline any spend here in notes section)</t>
  </si>
  <si>
    <t>1. Discharges from hospital by service (14 day period from 05/01/23 to 18/01/23)</t>
  </si>
  <si>
    <t xml:space="preserve">With this spending, to what extent do you currently have the capacity to meet need to discharge people into adult social care? </t>
  </si>
  <si>
    <t>3. Adult Social Care Discharge Fund (total spending to date)</t>
  </si>
  <si>
    <t>Cell C3-C5</t>
  </si>
  <si>
    <t>Please completed with your Health and Wellbeing board, contact name and e-mail address</t>
  </si>
  <si>
    <t>Cells</t>
  </si>
  <si>
    <t xml:space="preserve">As a condition of this funding for health and social care to improve hospital discharge, local Health and Wellbeing Board areas should report as required on the additional activity and services that have been delivered using the funding. </t>
  </si>
  <si>
    <t>D12-D19 - Discharges from hospital, by service</t>
  </si>
  <si>
    <t xml:space="preserve">D25-D29 - Packages of care booked or used, by type of service, for all local authority funded social care </t>
  </si>
  <si>
    <t>E25-E29 - Packages of care booked or used, by type of service, funded by the £500m Adult Social Care Discharge Fund (ASC DF)</t>
  </si>
  <si>
    <t>When reporting the numbers of packages funded from the Adult Social Care Discharge Fund (ASC DF), please use this template to report on new packages for the reporting period and spend since the ASC DF commenced.</t>
  </si>
  <si>
    <t xml:space="preserve">Once completed, this activity return should be sent to england.bettercarefundteam@nhs.net by 20th January 2023.  </t>
  </si>
  <si>
    <t>D34-D43- Estimate of residual shortfall in available provision</t>
  </si>
  <si>
    <t>B50-E50 - Narrative of progress</t>
  </si>
  <si>
    <t>B54-E54 - Information to support evaluation</t>
  </si>
  <si>
    <t>Please use this section to briefly describe:
i) Any barriers/challenges you have faced in spending the ASC DF
ii) Level of confidence in your ability to spend the funding to impact on discharge delays.</t>
  </si>
  <si>
    <t>If unclear, please use guidance on the first tab to obtain more information on the requirements for each cell</t>
  </si>
  <si>
    <t xml:space="preserve">Local authority funded social care </t>
  </si>
  <si>
    <t>Notes (E34:E43)</t>
  </si>
  <si>
    <t>For each spend areas, please provide a short description of what the fund is purchasing</t>
  </si>
  <si>
    <t>Discharge Setting</t>
  </si>
  <si>
    <t>If needed, please provide a short description of any discrepancies your data may have</t>
  </si>
  <si>
    <t>Home care or domiciliary care (short term - up to 6 weeks)</t>
  </si>
  <si>
    <t>Care home placements (residential - short term - up to 6 weeks)</t>
  </si>
  <si>
    <t>Please provide best available data on the number of discharges from acute settings into the settings listed, for the 14 day period specified. If data does not fit into the categories listed, please use the other pathway lines to capture these discharges. Please input only a number and, if needed, provide a short description in the notes column of any discrepancies your data may have</t>
  </si>
  <si>
    <t>Please provide best available data on the overall number hours of care, packages of care or care home beds funded by the local authority during the reporting period that are currently in use or available (have been booked), not limited to those provided following discharge from hospital, by service type. Please note, this should exclude any spend from the ASC Discharge fund. Please input only a number and, if needed, provide a  short description in the notes column of any discrepancies your data may have</t>
  </si>
  <si>
    <t>Please provide best available data on the overall number hours of care, packages of care or care home beds funded by the Adult Social Care Discharge fund (ASC DF)  during the reporting period that are currently in use or available, not limited to those provided following discharge from hospital, by service type. If needed, please provide a short description in the notes column of any discrepancies your data may have</t>
  </si>
  <si>
    <t>Notes (D12,D19), (G25-F29)</t>
  </si>
  <si>
    <t>2. Packages of care booked or in use for all local authority funded social care (14 day period from 05/01/23 to 18/01/23)</t>
  </si>
  <si>
    <t>Spend from LA allocation</t>
  </si>
  <si>
    <t>Spend from ICB allocation</t>
  </si>
  <si>
    <t>C34-E43 - Spend during this reporting period, by service type</t>
  </si>
  <si>
    <t>Please provide the value of spend  from each of the LA and ICB allocations of the ASC DF, formally committed or contracted to date since the discharge fund commenced, by service type. Payments need not have been made in order for it to be recorded here. For each spend area please provide a description in the notes column outlining what the fund is purchasing.</t>
  </si>
  <si>
    <t>Across the ICS an improvement in the delayed bed days, resulting in a lower amount of delayed discharges than pre funding allocation.  
Improved flow out of hopsital to the community.  
The additional funding has created capacity enabling increased activity to be supported in a timely manner.  
LA has been able to offer a 7 day service and this improved offer has a positive impact on both the hopsital but also families and their experience of timely moves back home with support.</t>
  </si>
  <si>
    <t>The information provided in this return is based on our best estimates and has required data from different sources to be pulled together to complete the template.  There are many complexities in tracking social care activity, not least the movement between pathways and establishing whether hospital discharges relate existing users of social care or are new into the system, towther with movements within packages (ie; increases, decreases, suspensions).  In addition, whilst care is provided at the appropriate point, there can be a delay in the flow of data through the governance processes which will distort month on month comparisons. 
To be able to set up new systems to support improved flows out of hospital requires commitment  to ongoing funding and longer lead in times to enable compliance with governance processes such as the need to procurement new services through transparent tender processes.  
Workforce risks  - despite targetted support through this funding the workforce remains fluid, with significant movement in both permanent and temporary staffing.  High turnover levels add further challenges in ensuring continuity of practice and time required in bring new staff up to speed.  
The funds are expected to be fully spent.
Please clarify what data is expected in relation to lines C17 to C19 as support will be captures with lines 12-16.</t>
  </si>
  <si>
    <t>s40 redaction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</si>
</sst>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theme="1"/>
      <name val="Calibri"/>
      <family val="2"/>
      <scheme val="minor"/>
    </font>
    <font>
      <u/>
      <sz val="11"/>
      <color theme="10"/>
      <name val="Calibri"/>
      <family val="2"/>
      <scheme val="minor"/>
    </font>
    <font>
      <sz val="11"/>
      <color theme="1"/>
      <name val="Calibri"/>
      <family val="2"/>
      <scheme val="minor"/>
    </font>
    <font>
      <b/>
      <sz val="11"/>
      <color theme="1"/>
      <name val="Arial"/>
      <family val="2"/>
    </font>
    <font>
      <sz val="11"/>
      <color theme="1"/>
      <name val="Arial"/>
      <family val="2"/>
    </font>
    <font>
      <b/>
      <sz val="12"/>
      <color theme="0"/>
      <name val="Arial"/>
      <family val="2"/>
    </font>
    <font>
      <u/>
      <sz val="11"/>
      <color theme="10"/>
      <name val="Arial"/>
      <family val="2"/>
    </font>
    <font>
      <b/>
      <sz val="11"/>
      <color theme="0"/>
      <name val="Arial"/>
      <family val="2"/>
    </font>
    <font>
      <sz val="11"/>
      <color rgb="FF000000"/>
      <name val="Arial"/>
      <family val="2"/>
    </font>
    <font>
      <b/>
      <sz val="12"/>
      <color theme="1"/>
      <name val="Arial"/>
      <family val="2"/>
    </font>
    <font>
      <b/>
      <sz val="11"/>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7" tint="0.79998168889431442"/>
        <bgColor indexed="64"/>
      </patternFill>
    </fill>
  </fills>
  <borders count="12">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top style="thin">
        <color indexed="64"/>
      </top>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70">
    <xf numFmtId="0" fontId="0" fillId="0" borderId="0" xfId="0"/>
    <xf numFmtId="9" fontId="0" fillId="0" borderId="0" xfId="0" applyNumberFormat="1" applyAlignment="1">
      <alignment horizontal="center"/>
    </xf>
    <xf numFmtId="0" fontId="0" fillId="0" borderId="0" xfId="0" applyAlignment="1">
      <alignment horizontal="center"/>
    </xf>
    <xf numFmtId="0" fontId="0" fillId="4" borderId="9" xfId="0" applyFill="1" applyBorder="1"/>
    <xf numFmtId="0" fontId="4" fillId="0" borderId="0" xfId="0" applyFont="1"/>
    <xf numFmtId="0" fontId="4" fillId="0" borderId="0" xfId="0" applyFont="1" applyAlignment="1">
      <alignment wrapText="1"/>
    </xf>
    <xf numFmtId="0" fontId="4" fillId="0" borderId="0" xfId="0" applyFont="1" applyFill="1"/>
    <xf numFmtId="0" fontId="3" fillId="2" borderId="2" xfId="0" applyFont="1" applyFill="1" applyBorder="1" applyAlignment="1">
      <alignment wrapText="1"/>
    </xf>
    <xf numFmtId="0" fontId="4" fillId="3" borderId="2" xfId="0" applyFont="1" applyFill="1" applyBorder="1" applyAlignment="1">
      <alignment wrapText="1"/>
    </xf>
    <xf numFmtId="0" fontId="4" fillId="0" borderId="2" xfId="0" applyFont="1" applyBorder="1" applyAlignment="1">
      <alignment wrapText="1"/>
    </xf>
    <xf numFmtId="0" fontId="3" fillId="0" borderId="3" xfId="0" applyFont="1" applyFill="1" applyBorder="1"/>
    <xf numFmtId="0" fontId="4" fillId="6" borderId="2" xfId="0" applyFont="1" applyFill="1" applyBorder="1" applyAlignment="1">
      <alignment wrapText="1"/>
    </xf>
    <xf numFmtId="0" fontId="6" fillId="0" borderId="10" xfId="1" applyFont="1" applyFill="1" applyBorder="1" applyAlignment="1">
      <alignment wrapText="1"/>
    </xf>
    <xf numFmtId="0" fontId="4" fillId="0" borderId="0" xfId="0" applyFont="1" applyFill="1" applyAlignment="1">
      <alignment horizontal="left" wrapText="1"/>
    </xf>
    <xf numFmtId="0" fontId="3" fillId="0" borderId="10" xfId="0" applyFont="1" applyFill="1" applyBorder="1" applyAlignment="1"/>
    <xf numFmtId="0" fontId="7" fillId="5" borderId="5" xfId="0" applyFont="1" applyFill="1" applyBorder="1" applyAlignment="1"/>
    <xf numFmtId="0" fontId="7" fillId="5" borderId="6" xfId="0" applyFont="1" applyFill="1" applyBorder="1" applyAlignment="1"/>
    <xf numFmtId="0" fontId="7" fillId="5" borderId="2" xfId="0" applyFont="1" applyFill="1" applyBorder="1" applyAlignment="1"/>
    <xf numFmtId="0" fontId="4" fillId="0" borderId="5" xfId="0" applyFont="1" applyFill="1" applyBorder="1"/>
    <xf numFmtId="0" fontId="4" fillId="6" borderId="5" xfId="0" applyFont="1" applyFill="1" applyBorder="1"/>
    <xf numFmtId="0" fontId="4" fillId="6" borderId="2" xfId="0" applyFont="1" applyFill="1" applyBorder="1"/>
    <xf numFmtId="0" fontId="3" fillId="0" borderId="8" xfId="0" applyFont="1" applyFill="1" applyBorder="1"/>
    <xf numFmtId="0" fontId="4" fillId="3" borderId="2" xfId="0" applyFont="1" applyFill="1" applyBorder="1"/>
    <xf numFmtId="0" fontId="3" fillId="0" borderId="11" xfId="0" applyFont="1" applyFill="1" applyBorder="1"/>
    <xf numFmtId="0" fontId="4" fillId="0" borderId="11" xfId="0" applyFont="1" applyFill="1" applyBorder="1"/>
    <xf numFmtId="0" fontId="4" fillId="0" borderId="0" xfId="0" applyFont="1" applyFill="1" applyBorder="1"/>
    <xf numFmtId="0" fontId="3" fillId="0" borderId="0" xfId="0" applyFont="1" applyFill="1" applyBorder="1"/>
    <xf numFmtId="0" fontId="4" fillId="0" borderId="10" xfId="0" applyFont="1" applyFill="1" applyBorder="1"/>
    <xf numFmtId="0" fontId="7" fillId="5" borderId="2" xfId="0" applyFont="1" applyFill="1" applyBorder="1"/>
    <xf numFmtId="0" fontId="4" fillId="0" borderId="5" xfId="0" applyFont="1" applyFill="1" applyBorder="1" applyAlignment="1">
      <alignment wrapText="1"/>
    </xf>
    <xf numFmtId="1" fontId="4" fillId="6" borderId="5" xfId="0" applyNumberFormat="1" applyFont="1" applyFill="1" applyBorder="1" applyAlignment="1">
      <alignment wrapText="1"/>
    </xf>
    <xf numFmtId="0" fontId="4" fillId="0" borderId="2" xfId="0" applyFont="1" applyFill="1" applyBorder="1" applyAlignment="1">
      <alignment wrapText="1"/>
    </xf>
    <xf numFmtId="0" fontId="4" fillId="0" borderId="2" xfId="0" applyFont="1" applyFill="1" applyBorder="1"/>
    <xf numFmtId="1" fontId="4" fillId="6" borderId="2" xfId="0" applyNumberFormat="1" applyFont="1" applyFill="1" applyBorder="1" applyAlignment="1">
      <alignment wrapText="1"/>
    </xf>
    <xf numFmtId="1" fontId="4" fillId="0" borderId="0" xfId="0" applyNumberFormat="1" applyFont="1" applyFill="1" applyBorder="1" applyAlignment="1">
      <alignment wrapText="1"/>
    </xf>
    <xf numFmtId="0" fontId="7" fillId="5" borderId="2" xfId="0" applyFont="1" applyFill="1" applyBorder="1" applyAlignment="1">
      <alignment wrapText="1"/>
    </xf>
    <xf numFmtId="0" fontId="4" fillId="0" borderId="4" xfId="0" applyFont="1" applyFill="1" applyBorder="1" applyProtection="1"/>
    <xf numFmtId="44" fontId="4" fillId="6" borderId="4" xfId="2" applyFont="1" applyFill="1" applyBorder="1"/>
    <xf numFmtId="0" fontId="4" fillId="0" borderId="4" xfId="0" applyFont="1" applyFill="1" applyBorder="1" applyAlignment="1">
      <alignment vertical="center"/>
    </xf>
    <xf numFmtId="0" fontId="4" fillId="0" borderId="2" xfId="0" applyFont="1" applyFill="1" applyBorder="1" applyAlignment="1">
      <alignment horizontal="left" vertical="center"/>
    </xf>
    <xf numFmtId="0" fontId="3" fillId="0" borderId="2" xfId="0" applyFont="1" applyFill="1" applyBorder="1" applyAlignment="1">
      <alignment horizontal="left" vertical="center"/>
    </xf>
    <xf numFmtId="44" fontId="3" fillId="0" borderId="2" xfId="2" applyFont="1" applyFill="1" applyBorder="1"/>
    <xf numFmtId="0" fontId="3" fillId="0" borderId="0" xfId="0" applyFont="1" applyFill="1" applyBorder="1" applyAlignment="1">
      <alignment horizontal="left" vertical="center"/>
    </xf>
    <xf numFmtId="44" fontId="3" fillId="0" borderId="0" xfId="2" applyFont="1" applyFill="1" applyBorder="1"/>
    <xf numFmtId="0" fontId="9" fillId="0" borderId="0" xfId="0" applyFont="1" applyFill="1"/>
    <xf numFmtId="0" fontId="3" fillId="3" borderId="2" xfId="0" applyFont="1" applyFill="1" applyBorder="1" applyAlignment="1">
      <alignment wrapText="1"/>
    </xf>
    <xf numFmtId="0" fontId="3" fillId="0" borderId="2" xfId="0" applyFont="1" applyBorder="1" applyAlignment="1">
      <alignment wrapText="1"/>
    </xf>
    <xf numFmtId="0" fontId="4" fillId="6" borderId="2" xfId="0" applyFont="1" applyFill="1" applyBorder="1" applyAlignment="1" applyProtection="1">
      <alignment wrapText="1"/>
    </xf>
    <xf numFmtId="0" fontId="4" fillId="0" borderId="3" xfId="0" applyFont="1" applyFill="1" applyBorder="1" applyAlignment="1">
      <alignment horizontal="center" wrapText="1"/>
    </xf>
    <xf numFmtId="0" fontId="4" fillId="0" borderId="7" xfId="0" applyFont="1" applyFill="1" applyBorder="1" applyAlignment="1">
      <alignment horizontal="center"/>
    </xf>
    <xf numFmtId="0" fontId="4" fillId="0" borderId="6" xfId="0" applyFont="1" applyFill="1" applyBorder="1" applyAlignment="1">
      <alignment horizontal="center"/>
    </xf>
    <xf numFmtId="0" fontId="4" fillId="0" borderId="2" xfId="0" applyFont="1" applyFill="1" applyBorder="1" applyAlignment="1">
      <alignment horizontal="left" wrapText="1"/>
    </xf>
    <xf numFmtId="0" fontId="4" fillId="0" borderId="5" xfId="0" applyFont="1" applyFill="1" applyBorder="1" applyAlignment="1">
      <alignment horizontal="left" wrapText="1"/>
    </xf>
    <xf numFmtId="0" fontId="5" fillId="5" borderId="1" xfId="0" applyFont="1" applyFill="1" applyBorder="1" applyAlignment="1" applyProtection="1">
      <alignment horizontal="left"/>
      <protection hidden="1"/>
    </xf>
    <xf numFmtId="0" fontId="5" fillId="5" borderId="0" xfId="0" applyFont="1" applyFill="1" applyAlignment="1" applyProtection="1">
      <alignment horizontal="left"/>
      <protection hidden="1"/>
    </xf>
    <xf numFmtId="0" fontId="8" fillId="0" borderId="3" xfId="0" applyFont="1" applyFill="1" applyBorder="1" applyAlignment="1">
      <alignment horizontal="center" vertical="top" wrapText="1"/>
    </xf>
    <xf numFmtId="0" fontId="8" fillId="0" borderId="7" xfId="0" applyFont="1" applyFill="1" applyBorder="1" applyAlignment="1">
      <alignment horizontal="center" vertical="top" wrapText="1"/>
    </xf>
    <xf numFmtId="0" fontId="8" fillId="0" borderId="6" xfId="0" applyFont="1" applyFill="1" applyBorder="1" applyAlignment="1">
      <alignment horizontal="center" vertical="top" wrapText="1"/>
    </xf>
    <xf numFmtId="0" fontId="3" fillId="0" borderId="3" xfId="0" applyFont="1" applyFill="1" applyBorder="1" applyAlignment="1">
      <alignment horizontal="left"/>
    </xf>
    <xf numFmtId="0" fontId="3" fillId="0" borderId="7" xfId="0" applyFont="1" applyFill="1" applyBorder="1" applyAlignment="1">
      <alignment horizontal="left"/>
    </xf>
    <xf numFmtId="0" fontId="3" fillId="0" borderId="6" xfId="0" applyFont="1" applyFill="1" applyBorder="1" applyAlignment="1">
      <alignment horizontal="left"/>
    </xf>
    <xf numFmtId="0" fontId="3" fillId="0" borderId="3" xfId="0" applyFont="1" applyFill="1" applyBorder="1"/>
    <xf numFmtId="0" fontId="3" fillId="0" borderId="7" xfId="0" applyFont="1" applyFill="1" applyBorder="1"/>
    <xf numFmtId="0" fontId="3" fillId="0" borderId="6" xfId="0" applyFont="1" applyFill="1" applyBorder="1"/>
    <xf numFmtId="0" fontId="4" fillId="0" borderId="3" xfId="0" applyFont="1" applyFill="1" applyBorder="1" applyAlignment="1">
      <alignment wrapText="1"/>
    </xf>
    <xf numFmtId="0" fontId="4" fillId="0" borderId="7" xfId="0" applyFont="1" applyFill="1" applyBorder="1" applyAlignment="1">
      <alignment wrapText="1"/>
    </xf>
    <xf numFmtId="0" fontId="4" fillId="0" borderId="6" xfId="0" applyFont="1" applyFill="1" applyBorder="1" applyAlignment="1">
      <alignment wrapText="1"/>
    </xf>
    <xf numFmtId="0" fontId="3" fillId="0" borderId="0" xfId="0" applyFont="1" applyFill="1" applyBorder="1"/>
    <xf numFmtId="0" fontId="4" fillId="0" borderId="0" xfId="0" applyFont="1" applyFill="1" applyBorder="1"/>
    <xf numFmtId="0" fontId="10" fillId="0" borderId="2" xfId="0" applyFont="1" applyFill="1" applyBorder="1" applyAlignment="1">
      <alignment horizontal="left"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180D-D0E8-4015-9DA7-AFE1B4F6D15E}">
  <dimension ref="A1:E11"/>
  <sheetViews>
    <sheetView zoomScale="90" zoomScaleNormal="90" workbookViewId="0">
      <selection activeCell="B3" sqref="B3"/>
    </sheetView>
  </sheetViews>
  <sheetFormatPr defaultColWidth="8.81640625" defaultRowHeight="14" x14ac:dyDescent="0.3"/>
  <cols>
    <col min="1" max="1" width="51.1796875" style="5" customWidth="1"/>
    <col min="2" max="2" width="97.1796875" style="5" customWidth="1"/>
    <col min="3" max="16384" width="8.81640625" style="4"/>
  </cols>
  <sheetData>
    <row r="1" spans="1:5" x14ac:dyDescent="0.3">
      <c r="A1" s="7" t="s">
        <v>199</v>
      </c>
      <c r="B1" s="7" t="s">
        <v>0</v>
      </c>
    </row>
    <row r="2" spans="1:5" ht="21.5" customHeight="1" x14ac:dyDescent="0.3">
      <c r="A2" s="45" t="s">
        <v>197</v>
      </c>
      <c r="B2" s="8" t="s">
        <v>198</v>
      </c>
    </row>
    <row r="3" spans="1:5" ht="56" x14ac:dyDescent="0.3">
      <c r="A3" s="46" t="s">
        <v>201</v>
      </c>
      <c r="B3" s="9" t="s">
        <v>218</v>
      </c>
    </row>
    <row r="4" spans="1:5" ht="70" x14ac:dyDescent="0.3">
      <c r="A4" s="46" t="s">
        <v>202</v>
      </c>
      <c r="B4" s="9" t="s">
        <v>219</v>
      </c>
      <c r="E4" s="6"/>
    </row>
    <row r="5" spans="1:5" ht="56" x14ac:dyDescent="0.3">
      <c r="A5" s="46" t="s">
        <v>203</v>
      </c>
      <c r="B5" s="9" t="s">
        <v>220</v>
      </c>
      <c r="E5" s="6"/>
    </row>
    <row r="6" spans="1:5" ht="56" x14ac:dyDescent="0.3">
      <c r="A6" s="46" t="s">
        <v>225</v>
      </c>
      <c r="B6" s="9" t="s">
        <v>226</v>
      </c>
      <c r="E6" s="6"/>
    </row>
    <row r="7" spans="1:5" ht="28" x14ac:dyDescent="0.3">
      <c r="A7" s="46" t="s">
        <v>206</v>
      </c>
      <c r="B7" s="9" t="s">
        <v>1</v>
      </c>
      <c r="E7" s="6"/>
    </row>
    <row r="8" spans="1:5" ht="42" x14ac:dyDescent="0.3">
      <c r="A8" s="46" t="s">
        <v>207</v>
      </c>
      <c r="B8" s="9" t="s">
        <v>2</v>
      </c>
      <c r="E8" s="6"/>
    </row>
    <row r="9" spans="1:5" ht="42" x14ac:dyDescent="0.3">
      <c r="A9" s="46" t="s">
        <v>208</v>
      </c>
      <c r="B9" s="9" t="s">
        <v>3</v>
      </c>
      <c r="E9" s="6"/>
    </row>
    <row r="10" spans="1:5" x14ac:dyDescent="0.3">
      <c r="A10" s="46" t="s">
        <v>221</v>
      </c>
      <c r="B10" s="9" t="s">
        <v>215</v>
      </c>
    </row>
    <row r="11" spans="1:5" x14ac:dyDescent="0.3">
      <c r="A11" s="46" t="s">
        <v>212</v>
      </c>
      <c r="B11" s="9" t="s">
        <v>213</v>
      </c>
    </row>
  </sheetData>
  <sheetProtection algorithmName="SHA-512" hashValue="YXpg1VygFxMVzzZQJyFrTqSwYCPcJWhMG2oyxqA2Fi+86/1wkCaBFwazEQpU73E1xP0vFyUm+asLMklGyCjLPQ==" saltValue="kSSLRoGcJQoyhYtnM0chU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34FA4-7523-4D55-B229-AA80F3D0F45F}">
  <dimension ref="A1:G56"/>
  <sheetViews>
    <sheetView tabSelected="1" zoomScale="85" zoomScaleNormal="85" workbookViewId="0">
      <selection activeCell="B54" sqref="B54:E54"/>
    </sheetView>
  </sheetViews>
  <sheetFormatPr defaultColWidth="8.81640625" defaultRowHeight="14" x14ac:dyDescent="0.3"/>
  <cols>
    <col min="1" max="1" width="4" style="6" customWidth="1"/>
    <col min="2" max="2" width="94.81640625" style="6" customWidth="1"/>
    <col min="3" max="3" width="29.1796875" style="6" customWidth="1"/>
    <col min="4" max="4" width="42.90625" style="6" customWidth="1"/>
    <col min="5" max="5" width="37.81640625" style="6" customWidth="1"/>
    <col min="6" max="6" width="25.6328125" style="6" customWidth="1"/>
    <col min="7" max="7" width="20.81640625" style="6" customWidth="1"/>
    <col min="8" max="16384" width="8.81640625" style="6"/>
  </cols>
  <sheetData>
    <row r="1" spans="2:4" ht="15.5" x14ac:dyDescent="0.35">
      <c r="B1" s="53" t="s">
        <v>4</v>
      </c>
      <c r="C1" s="54"/>
      <c r="D1" s="54"/>
    </row>
    <row r="3" spans="2:4" x14ac:dyDescent="0.3">
      <c r="B3" s="10" t="s">
        <v>5</v>
      </c>
      <c r="C3" s="11" t="s">
        <v>79</v>
      </c>
    </row>
    <row r="4" spans="2:4" x14ac:dyDescent="0.3">
      <c r="B4" s="10" t="s">
        <v>187</v>
      </c>
      <c r="C4" s="11" t="s">
        <v>229</v>
      </c>
    </row>
    <row r="5" spans="2:4" x14ac:dyDescent="0.3">
      <c r="B5" s="10" t="s">
        <v>188</v>
      </c>
      <c r="C5" s="11" t="s">
        <v>229</v>
      </c>
      <c r="D5" s="12"/>
    </row>
    <row r="6" spans="2:4" ht="30.5" customHeight="1" x14ac:dyDescent="0.3">
      <c r="B6" s="51" t="s">
        <v>200</v>
      </c>
      <c r="C6" s="51"/>
      <c r="D6" s="52"/>
    </row>
    <row r="7" spans="2:4" ht="32" customHeight="1" x14ac:dyDescent="0.3">
      <c r="B7" s="51" t="s">
        <v>204</v>
      </c>
      <c r="C7" s="51"/>
      <c r="D7" s="51"/>
    </row>
    <row r="8" spans="2:4" ht="17" customHeight="1" x14ac:dyDescent="0.3">
      <c r="B8" s="69" t="s">
        <v>210</v>
      </c>
      <c r="C8" s="69"/>
      <c r="D8" s="69"/>
    </row>
    <row r="9" spans="2:4" ht="14" customHeight="1" x14ac:dyDescent="0.3">
      <c r="B9" s="13"/>
      <c r="C9" s="13"/>
      <c r="D9" s="13"/>
    </row>
    <row r="10" spans="2:4" x14ac:dyDescent="0.3">
      <c r="B10" s="14" t="s">
        <v>194</v>
      </c>
    </row>
    <row r="11" spans="2:4" x14ac:dyDescent="0.3">
      <c r="B11" s="15" t="s">
        <v>214</v>
      </c>
      <c r="C11" s="16" t="s">
        <v>179</v>
      </c>
      <c r="D11" s="17" t="s">
        <v>181</v>
      </c>
    </row>
    <row r="12" spans="2:4" x14ac:dyDescent="0.3">
      <c r="B12" s="18" t="s">
        <v>7</v>
      </c>
      <c r="C12" s="19">
        <v>28</v>
      </c>
      <c r="D12" s="11"/>
    </row>
    <row r="13" spans="2:4" x14ac:dyDescent="0.3">
      <c r="B13" s="18" t="s">
        <v>15</v>
      </c>
      <c r="C13" s="19">
        <v>42</v>
      </c>
      <c r="D13" s="47"/>
    </row>
    <row r="14" spans="2:4" x14ac:dyDescent="0.3">
      <c r="B14" s="18" t="s">
        <v>8</v>
      </c>
      <c r="C14" s="19">
        <v>1</v>
      </c>
      <c r="D14" s="47"/>
    </row>
    <row r="15" spans="2:4" x14ac:dyDescent="0.3">
      <c r="B15" s="18" t="s">
        <v>9</v>
      </c>
      <c r="C15" s="19">
        <v>6</v>
      </c>
      <c r="D15" s="47"/>
    </row>
    <row r="16" spans="2:4" x14ac:dyDescent="0.3">
      <c r="B16" s="18" t="s">
        <v>10</v>
      </c>
      <c r="C16" s="19"/>
      <c r="D16" s="11"/>
    </row>
    <row r="17" spans="1:7" x14ac:dyDescent="0.3">
      <c r="B17" s="18" t="s">
        <v>189</v>
      </c>
      <c r="C17" s="19"/>
      <c r="D17" s="11"/>
    </row>
    <row r="18" spans="1:7" x14ac:dyDescent="0.3">
      <c r="B18" s="18" t="s">
        <v>190</v>
      </c>
      <c r="C18" s="19"/>
      <c r="D18" s="11"/>
    </row>
    <row r="19" spans="1:7" x14ac:dyDescent="0.3">
      <c r="B19" s="18" t="s">
        <v>191</v>
      </c>
      <c r="C19" s="19"/>
      <c r="D19" s="11"/>
    </row>
    <row r="20" spans="1:7" x14ac:dyDescent="0.3">
      <c r="B20" s="21" t="s">
        <v>180</v>
      </c>
      <c r="C20" s="21">
        <f>SUM(C12:C19)</f>
        <v>77</v>
      </c>
      <c r="D20" s="22"/>
    </row>
    <row r="21" spans="1:7" x14ac:dyDescent="0.3">
      <c r="B21" s="23"/>
      <c r="C21" s="24"/>
      <c r="D21" s="25"/>
    </row>
    <row r="22" spans="1:7" x14ac:dyDescent="0.3">
      <c r="B22" s="26"/>
      <c r="C22" s="25"/>
      <c r="D22" s="25"/>
    </row>
    <row r="23" spans="1:7" x14ac:dyDescent="0.3">
      <c r="A23" s="25"/>
      <c r="B23" s="26" t="s">
        <v>222</v>
      </c>
      <c r="C23" s="27"/>
    </row>
    <row r="24" spans="1:7" x14ac:dyDescent="0.3">
      <c r="B24" s="17" t="s">
        <v>214</v>
      </c>
      <c r="C24" s="28" t="s">
        <v>182</v>
      </c>
      <c r="D24" s="28" t="s">
        <v>211</v>
      </c>
      <c r="E24" s="28" t="s">
        <v>11</v>
      </c>
      <c r="F24" s="28" t="s">
        <v>180</v>
      </c>
      <c r="G24" s="28" t="s">
        <v>181</v>
      </c>
    </row>
    <row r="25" spans="1:7" x14ac:dyDescent="0.3">
      <c r="B25" s="29" t="s">
        <v>7</v>
      </c>
      <c r="C25" s="20" t="s">
        <v>184</v>
      </c>
      <c r="D25" s="30">
        <v>23691</v>
      </c>
      <c r="E25" s="30">
        <v>2701</v>
      </c>
      <c r="F25" s="30">
        <f>SUM(D25:E25)</f>
        <v>26392</v>
      </c>
      <c r="G25" s="11"/>
    </row>
    <row r="26" spans="1:7" x14ac:dyDescent="0.3">
      <c r="B26" s="31" t="s">
        <v>15</v>
      </c>
      <c r="C26" s="20" t="s">
        <v>184</v>
      </c>
      <c r="D26" s="30">
        <v>1142</v>
      </c>
      <c r="E26" s="30">
        <v>1034</v>
      </c>
      <c r="F26" s="30">
        <f t="shared" ref="F26:F29" si="0">SUM(D26:E26)</f>
        <v>2176</v>
      </c>
      <c r="G26" s="11"/>
    </row>
    <row r="27" spans="1:7" x14ac:dyDescent="0.3">
      <c r="B27" s="31" t="s">
        <v>8</v>
      </c>
      <c r="C27" s="20" t="s">
        <v>183</v>
      </c>
      <c r="D27" s="30">
        <v>225</v>
      </c>
      <c r="E27" s="30">
        <v>13</v>
      </c>
      <c r="F27" s="30">
        <f t="shared" si="0"/>
        <v>238</v>
      </c>
      <c r="G27" s="11"/>
    </row>
    <row r="28" spans="1:7" x14ac:dyDescent="0.3">
      <c r="B28" s="31" t="s">
        <v>9</v>
      </c>
      <c r="C28" s="20" t="s">
        <v>183</v>
      </c>
      <c r="D28" s="30">
        <v>198</v>
      </c>
      <c r="E28" s="30">
        <v>0</v>
      </c>
      <c r="F28" s="30">
        <f t="shared" si="0"/>
        <v>198</v>
      </c>
      <c r="G28" s="11"/>
    </row>
    <row r="29" spans="1:7" x14ac:dyDescent="0.3">
      <c r="B29" s="32" t="s">
        <v>186</v>
      </c>
      <c r="C29" s="20" t="s">
        <v>183</v>
      </c>
      <c r="D29" s="33">
        <v>13</v>
      </c>
      <c r="E29" s="33">
        <v>10</v>
      </c>
      <c r="F29" s="30">
        <f t="shared" si="0"/>
        <v>23</v>
      </c>
      <c r="G29" s="11"/>
    </row>
    <row r="30" spans="1:7" x14ac:dyDescent="0.3">
      <c r="B30" s="25"/>
      <c r="C30" s="25"/>
      <c r="D30" s="34"/>
      <c r="E30" s="34"/>
      <c r="F30" s="25"/>
    </row>
    <row r="31" spans="1:7" x14ac:dyDescent="0.3">
      <c r="B31" s="25"/>
      <c r="C31" s="25"/>
      <c r="D31" s="25"/>
      <c r="E31" s="25"/>
      <c r="F31" s="25"/>
    </row>
    <row r="32" spans="1:7" x14ac:dyDescent="0.3">
      <c r="B32" s="67" t="s">
        <v>196</v>
      </c>
      <c r="C32" s="68"/>
      <c r="D32" s="68"/>
      <c r="E32" s="25"/>
      <c r="F32" s="25"/>
    </row>
    <row r="33" spans="2:7" ht="84" x14ac:dyDescent="0.3">
      <c r="B33" s="28" t="s">
        <v>12</v>
      </c>
      <c r="C33" s="28" t="s">
        <v>224</v>
      </c>
      <c r="D33" s="28" t="s">
        <v>223</v>
      </c>
      <c r="E33" s="28" t="s">
        <v>192</v>
      </c>
      <c r="F33" s="35" t="s">
        <v>195</v>
      </c>
      <c r="G33" s="28" t="s">
        <v>181</v>
      </c>
    </row>
    <row r="34" spans="2:7" x14ac:dyDescent="0.3">
      <c r="B34" s="36" t="s">
        <v>13</v>
      </c>
      <c r="C34" s="37">
        <v>0</v>
      </c>
      <c r="D34" s="37">
        <v>0</v>
      </c>
      <c r="E34" s="37">
        <f>D34+C34</f>
        <v>0</v>
      </c>
      <c r="F34" s="20"/>
      <c r="G34" s="11"/>
    </row>
    <row r="35" spans="2:7" x14ac:dyDescent="0.3">
      <c r="B35" s="38" t="s">
        <v>216</v>
      </c>
      <c r="C35" s="37">
        <v>62453</v>
      </c>
      <c r="D35" s="37">
        <v>384299</v>
      </c>
      <c r="E35" s="37">
        <f t="shared" ref="E35:E43" si="1">D35+C35</f>
        <v>446752</v>
      </c>
      <c r="F35" s="20" t="s">
        <v>27</v>
      </c>
      <c r="G35" s="11"/>
    </row>
    <row r="36" spans="2:7" x14ac:dyDescent="0.3">
      <c r="B36" s="32" t="s">
        <v>14</v>
      </c>
      <c r="C36" s="37">
        <v>120767</v>
      </c>
      <c r="D36" s="37">
        <v>0</v>
      </c>
      <c r="E36" s="37">
        <f t="shared" si="1"/>
        <v>120767</v>
      </c>
      <c r="F36" s="20" t="s">
        <v>17</v>
      </c>
      <c r="G36" s="11"/>
    </row>
    <row r="37" spans="2:7" x14ac:dyDescent="0.3">
      <c r="B37" s="32" t="s">
        <v>15</v>
      </c>
      <c r="C37" s="37">
        <v>52812</v>
      </c>
      <c r="D37" s="37">
        <v>0</v>
      </c>
      <c r="E37" s="37">
        <f t="shared" si="1"/>
        <v>52812</v>
      </c>
      <c r="F37" s="20" t="s">
        <v>17</v>
      </c>
      <c r="G37" s="11"/>
    </row>
    <row r="38" spans="2:7" x14ac:dyDescent="0.3">
      <c r="B38" s="32" t="s">
        <v>217</v>
      </c>
      <c r="C38" s="37">
        <v>0</v>
      </c>
      <c r="D38" s="37">
        <v>163065</v>
      </c>
      <c r="E38" s="37">
        <f t="shared" si="1"/>
        <v>163065</v>
      </c>
      <c r="F38" s="20" t="s">
        <v>27</v>
      </c>
      <c r="G38" s="11"/>
    </row>
    <row r="39" spans="2:7" x14ac:dyDescent="0.3">
      <c r="B39" s="32" t="s">
        <v>16</v>
      </c>
      <c r="C39" s="37">
        <v>0</v>
      </c>
      <c r="D39" s="37">
        <v>0</v>
      </c>
      <c r="E39" s="37">
        <f t="shared" si="1"/>
        <v>0</v>
      </c>
      <c r="F39" s="20"/>
      <c r="G39" s="11"/>
    </row>
    <row r="40" spans="2:7" x14ac:dyDescent="0.3">
      <c r="B40" s="39" t="s">
        <v>18</v>
      </c>
      <c r="C40" s="37">
        <v>0</v>
      </c>
      <c r="D40" s="37">
        <v>0</v>
      </c>
      <c r="E40" s="37">
        <f t="shared" si="1"/>
        <v>0</v>
      </c>
      <c r="F40" s="20"/>
      <c r="G40" s="11"/>
    </row>
    <row r="41" spans="2:7" x14ac:dyDescent="0.3">
      <c r="B41" s="39" t="s">
        <v>19</v>
      </c>
      <c r="C41" s="37">
        <v>170000</v>
      </c>
      <c r="D41" s="37">
        <v>42115</v>
      </c>
      <c r="E41" s="37">
        <f t="shared" si="1"/>
        <v>212115</v>
      </c>
      <c r="F41" s="20" t="s">
        <v>27</v>
      </c>
      <c r="G41" s="11"/>
    </row>
    <row r="42" spans="2:7" x14ac:dyDescent="0.3">
      <c r="B42" s="39" t="s">
        <v>20</v>
      </c>
      <c r="C42" s="37">
        <v>0</v>
      </c>
      <c r="D42" s="37">
        <v>46364</v>
      </c>
      <c r="E42" s="37">
        <f t="shared" si="1"/>
        <v>46364</v>
      </c>
      <c r="F42" s="20" t="s">
        <v>27</v>
      </c>
      <c r="G42" s="11"/>
    </row>
    <row r="43" spans="2:7" x14ac:dyDescent="0.3">
      <c r="B43" s="39" t="s">
        <v>193</v>
      </c>
      <c r="C43" s="37">
        <v>0</v>
      </c>
      <c r="D43" s="37">
        <v>8080</v>
      </c>
      <c r="E43" s="37">
        <f t="shared" si="1"/>
        <v>8080</v>
      </c>
      <c r="F43" s="20"/>
      <c r="G43" s="11"/>
    </row>
    <row r="44" spans="2:7" x14ac:dyDescent="0.3">
      <c r="B44" s="40" t="s">
        <v>180</v>
      </c>
      <c r="C44" s="41">
        <f>SUM(C34:C43)</f>
        <v>406032</v>
      </c>
      <c r="D44" s="41">
        <f t="shared" ref="D44:E44" si="2">SUM(D34:D43)</f>
        <v>643923</v>
      </c>
      <c r="E44" s="41">
        <f t="shared" si="2"/>
        <v>1049955</v>
      </c>
      <c r="F44" s="32"/>
      <c r="G44" s="32"/>
    </row>
    <row r="45" spans="2:7" x14ac:dyDescent="0.3">
      <c r="B45" s="42"/>
      <c r="C45" s="43"/>
      <c r="D45" s="25"/>
      <c r="E45" s="25"/>
    </row>
    <row r="46" spans="2:7" x14ac:dyDescent="0.3">
      <c r="B46" s="42"/>
      <c r="C46" s="25"/>
      <c r="D46" s="25"/>
    </row>
    <row r="47" spans="2:7" x14ac:dyDescent="0.3">
      <c r="B47" s="42" t="s">
        <v>185</v>
      </c>
    </row>
    <row r="48" spans="2:7" ht="19.5" customHeight="1" x14ac:dyDescent="0.3">
      <c r="B48" s="58" t="s">
        <v>21</v>
      </c>
      <c r="C48" s="59"/>
      <c r="D48" s="59"/>
      <c r="E48" s="60"/>
    </row>
    <row r="49" spans="2:5" ht="135" customHeight="1" x14ac:dyDescent="0.3">
      <c r="B49" s="55" t="s">
        <v>22</v>
      </c>
      <c r="C49" s="56"/>
      <c r="D49" s="56"/>
      <c r="E49" s="57"/>
    </row>
    <row r="50" spans="2:5" ht="146.15" customHeight="1" x14ac:dyDescent="0.3">
      <c r="B50" s="48" t="s">
        <v>227</v>
      </c>
      <c r="C50" s="49"/>
      <c r="D50" s="49"/>
      <c r="E50" s="50"/>
    </row>
    <row r="52" spans="2:5" x14ac:dyDescent="0.3">
      <c r="B52" s="61" t="s">
        <v>23</v>
      </c>
      <c r="C52" s="62"/>
      <c r="D52" s="62"/>
      <c r="E52" s="63"/>
    </row>
    <row r="53" spans="2:5" ht="62.5" customHeight="1" x14ac:dyDescent="0.3">
      <c r="B53" s="64" t="s">
        <v>209</v>
      </c>
      <c r="C53" s="65"/>
      <c r="D53" s="65"/>
      <c r="E53" s="66"/>
    </row>
    <row r="54" spans="2:5" ht="87" customHeight="1" x14ac:dyDescent="0.3">
      <c r="B54" s="48" t="s">
        <v>228</v>
      </c>
      <c r="C54" s="49"/>
      <c r="D54" s="49"/>
      <c r="E54" s="50"/>
    </row>
    <row r="56" spans="2:5" ht="37.25" customHeight="1" x14ac:dyDescent="0.35">
      <c r="B56" s="44" t="s">
        <v>205</v>
      </c>
    </row>
  </sheetData>
  <sheetProtection algorithmName="SHA-512" hashValue="Ai/XzxtTkmySITxIDLc93Untq/1wKFCeQuiuIHXBfNUvo9fZL0/Hc3dpyLjQc9/m4IlctvkK2eXMOGBWkxrlKw==" saltValue="rbBJv0qa76a8RW6qTm22jw==" spinCount="100000" sheet="1" objects="1" scenarios="1"/>
  <protectedRanges>
    <protectedRange sqref="C3:C5" name="LA Info"/>
    <protectedRange sqref="C12:D19" name="Number of Dischares"/>
    <protectedRange sqref="D25:E29 G25:G29" name="Care Packages"/>
    <protectedRange sqref="F34:G44 C34:E43" name="Spend"/>
    <protectedRange sqref="B50 B54" name="Narrative"/>
  </protectedRanges>
  <mergeCells count="11">
    <mergeCell ref="B54:E54"/>
    <mergeCell ref="B6:D6"/>
    <mergeCell ref="B1:D1"/>
    <mergeCell ref="B7:D7"/>
    <mergeCell ref="B49:E49"/>
    <mergeCell ref="B50:E50"/>
    <mergeCell ref="B48:E48"/>
    <mergeCell ref="B52:E52"/>
    <mergeCell ref="B53:E53"/>
    <mergeCell ref="B32:D32"/>
    <mergeCell ref="B8:D8"/>
  </mergeCells>
  <dataValidations count="3">
    <dataValidation type="custom" allowBlank="1" showInputMessage="1" showErrorMessage="1" sqref="C12:C19 C34:C43 D25:E30 F25:F29" xr:uid="{6C1B5F92-E02B-42DC-B488-E2731B97F96F}">
      <formula1>ISNUMBER(C12)</formula1>
    </dataValidation>
    <dataValidation type="list" allowBlank="1" showInputMessage="1" showErrorMessage="1" sqref="C30" xr:uid="{97DCC423-3B78-46DE-BD92-8AD150E1DD64}">
      <formula1>"Number of Beds, Other (Specify in Notes)"</formula1>
    </dataValidation>
    <dataValidation type="decimal" allowBlank="1" showInputMessage="1" showErrorMessage="1" sqref="D34:E43" xr:uid="{65B2B58C-558C-4C58-8ED8-4F9CD29E8DDE}">
      <formula1>0</formula1>
      <formula2>10000000</formula2>
    </dataValidation>
  </dataValidation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3">
        <x14:dataValidation type="list" allowBlank="1" showInputMessage="1" showErrorMessage="1" xr:uid="{F8D29B05-C808-4058-81E7-24DB9F403804}">
          <x14:formula1>
            <xm:f>dropdown!$A$2:$A$6</xm:f>
          </x14:formula1>
          <xm:sqref>D46</xm:sqref>
        </x14:dataValidation>
        <x14:dataValidation type="list" allowBlank="1" showInputMessage="1" showErrorMessage="1" xr:uid="{7C592EFA-C3DA-4E33-847C-AF8135B6F2E1}">
          <x14:formula1>
            <xm:f>dropdown!$D$2:$D$152</xm:f>
          </x14:formula1>
          <xm:sqref>C3</xm:sqref>
        </x14:dataValidation>
        <x14:dataValidation type="list" allowBlank="1" showInputMessage="1" showErrorMessage="1" xr:uid="{18DEF244-7E5F-4820-992C-0475F7688796}">
          <x14:formula1>
            <xm:f>dropdown!$A$2:$A$7</xm:f>
          </x14:formula1>
          <xm:sqref>F34:F43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7FE7-0A02-42F6-9E30-0A26DB3B15D0}">
  <dimension ref="A1:D152"/>
  <sheetViews>
    <sheetView workbookViewId="0">
      <selection activeCell="D18" sqref="D18"/>
    </sheetView>
  </sheetViews>
  <sheetFormatPr defaultRowHeight="14.5" x14ac:dyDescent="0.35"/>
  <cols>
    <col min="1" max="1" width="46.1796875" bestFit="1" customWidth="1"/>
  </cols>
  <sheetData>
    <row r="1" spans="1:4" x14ac:dyDescent="0.35">
      <c r="A1" t="s">
        <v>24</v>
      </c>
      <c r="D1" t="s">
        <v>25</v>
      </c>
    </row>
    <row r="2" spans="1:4" x14ac:dyDescent="0.35">
      <c r="A2" s="1">
        <v>1</v>
      </c>
      <c r="D2" s="3" t="s">
        <v>6</v>
      </c>
    </row>
    <row r="3" spans="1:4" x14ac:dyDescent="0.35">
      <c r="A3" s="2" t="s">
        <v>17</v>
      </c>
      <c r="D3" s="3" t="s">
        <v>26</v>
      </c>
    </row>
    <row r="4" spans="1:4" x14ac:dyDescent="0.35">
      <c r="A4" s="2" t="s">
        <v>27</v>
      </c>
      <c r="D4" s="3" t="s">
        <v>28</v>
      </c>
    </row>
    <row r="5" spans="1:4" x14ac:dyDescent="0.35">
      <c r="A5" s="2" t="s">
        <v>29</v>
      </c>
      <c r="D5" s="3" t="s">
        <v>30</v>
      </c>
    </row>
    <row r="6" spans="1:4" x14ac:dyDescent="0.35">
      <c r="A6" s="2" t="s">
        <v>31</v>
      </c>
      <c r="D6" s="3" t="s">
        <v>32</v>
      </c>
    </row>
    <row r="7" spans="1:4" x14ac:dyDescent="0.35">
      <c r="A7" s="1">
        <v>0</v>
      </c>
      <c r="D7" s="3" t="s">
        <v>33</v>
      </c>
    </row>
    <row r="8" spans="1:4" x14ac:dyDescent="0.35">
      <c r="D8" s="3" t="s">
        <v>34</v>
      </c>
    </row>
    <row r="9" spans="1:4" x14ac:dyDescent="0.35">
      <c r="D9" s="3" t="s">
        <v>35</v>
      </c>
    </row>
    <row r="10" spans="1:4" x14ac:dyDescent="0.35">
      <c r="D10" s="3" t="s">
        <v>36</v>
      </c>
    </row>
    <row r="11" spans="1:4" x14ac:dyDescent="0.35">
      <c r="D11" s="3" t="s">
        <v>37</v>
      </c>
    </row>
    <row r="12" spans="1:4" x14ac:dyDescent="0.35">
      <c r="D12" s="3" t="s">
        <v>38</v>
      </c>
    </row>
    <row r="13" spans="1:4" x14ac:dyDescent="0.35">
      <c r="D13" s="3" t="s">
        <v>39</v>
      </c>
    </row>
    <row r="14" spans="1:4" x14ac:dyDescent="0.35">
      <c r="D14" s="3" t="s">
        <v>40</v>
      </c>
    </row>
    <row r="15" spans="1:4" x14ac:dyDescent="0.35">
      <c r="D15" s="3" t="s">
        <v>41</v>
      </c>
    </row>
    <row r="16" spans="1:4" x14ac:dyDescent="0.35">
      <c r="D16" s="3" t="s">
        <v>42</v>
      </c>
    </row>
    <row r="17" spans="4:4" x14ac:dyDescent="0.35">
      <c r="D17" s="3" t="s">
        <v>43</v>
      </c>
    </row>
    <row r="18" spans="4:4" x14ac:dyDescent="0.35">
      <c r="D18" s="3" t="s">
        <v>44</v>
      </c>
    </row>
    <row r="19" spans="4:4" x14ac:dyDescent="0.35">
      <c r="D19" s="3" t="s">
        <v>45</v>
      </c>
    </row>
    <row r="20" spans="4:4" x14ac:dyDescent="0.35">
      <c r="D20" s="3" t="s">
        <v>46</v>
      </c>
    </row>
    <row r="21" spans="4:4" x14ac:dyDescent="0.35">
      <c r="D21" s="3" t="s">
        <v>47</v>
      </c>
    </row>
    <row r="22" spans="4:4" x14ac:dyDescent="0.35">
      <c r="D22" s="3" t="s">
        <v>48</v>
      </c>
    </row>
    <row r="23" spans="4:4" x14ac:dyDescent="0.35">
      <c r="D23" s="3" t="s">
        <v>49</v>
      </c>
    </row>
    <row r="24" spans="4:4" x14ac:dyDescent="0.35">
      <c r="D24" s="3" t="s">
        <v>50</v>
      </c>
    </row>
    <row r="25" spans="4:4" x14ac:dyDescent="0.35">
      <c r="D25" s="3" t="s">
        <v>51</v>
      </c>
    </row>
    <row r="26" spans="4:4" x14ac:dyDescent="0.35">
      <c r="D26" s="3" t="s">
        <v>52</v>
      </c>
    </row>
    <row r="27" spans="4:4" x14ac:dyDescent="0.35">
      <c r="D27" s="3" t="s">
        <v>53</v>
      </c>
    </row>
    <row r="28" spans="4:4" x14ac:dyDescent="0.35">
      <c r="D28" s="3" t="s">
        <v>54</v>
      </c>
    </row>
    <row r="29" spans="4:4" x14ac:dyDescent="0.35">
      <c r="D29" s="3" t="s">
        <v>55</v>
      </c>
    </row>
    <row r="30" spans="4:4" x14ac:dyDescent="0.35">
      <c r="D30" s="3" t="s">
        <v>56</v>
      </c>
    </row>
    <row r="31" spans="4:4" x14ac:dyDescent="0.35">
      <c r="D31" s="3" t="s">
        <v>57</v>
      </c>
    </row>
    <row r="32" spans="4:4" x14ac:dyDescent="0.35">
      <c r="D32" s="3" t="s">
        <v>58</v>
      </c>
    </row>
    <row r="33" spans="4:4" x14ac:dyDescent="0.35">
      <c r="D33" s="3" t="s">
        <v>59</v>
      </c>
    </row>
    <row r="34" spans="4:4" x14ac:dyDescent="0.35">
      <c r="D34" s="3" t="s">
        <v>60</v>
      </c>
    </row>
    <row r="35" spans="4:4" x14ac:dyDescent="0.35">
      <c r="D35" s="3" t="s">
        <v>61</v>
      </c>
    </row>
    <row r="36" spans="4:4" x14ac:dyDescent="0.35">
      <c r="D36" s="3" t="s">
        <v>62</v>
      </c>
    </row>
    <row r="37" spans="4:4" x14ac:dyDescent="0.35">
      <c r="D37" s="3" t="s">
        <v>63</v>
      </c>
    </row>
    <row r="38" spans="4:4" x14ac:dyDescent="0.35">
      <c r="D38" s="3" t="s">
        <v>64</v>
      </c>
    </row>
    <row r="39" spans="4:4" x14ac:dyDescent="0.35">
      <c r="D39" s="3" t="s">
        <v>65</v>
      </c>
    </row>
    <row r="40" spans="4:4" x14ac:dyDescent="0.35">
      <c r="D40" s="3" t="s">
        <v>66</v>
      </c>
    </row>
    <row r="41" spans="4:4" x14ac:dyDescent="0.35">
      <c r="D41" s="3" t="s">
        <v>67</v>
      </c>
    </row>
    <row r="42" spans="4:4" x14ac:dyDescent="0.35">
      <c r="D42" s="3" t="s">
        <v>68</v>
      </c>
    </row>
    <row r="43" spans="4:4" x14ac:dyDescent="0.35">
      <c r="D43" s="3" t="s">
        <v>69</v>
      </c>
    </row>
    <row r="44" spans="4:4" x14ac:dyDescent="0.35">
      <c r="D44" s="3" t="s">
        <v>70</v>
      </c>
    </row>
    <row r="45" spans="4:4" x14ac:dyDescent="0.35">
      <c r="D45" s="3" t="s">
        <v>71</v>
      </c>
    </row>
    <row r="46" spans="4:4" x14ac:dyDescent="0.35">
      <c r="D46" s="3" t="s">
        <v>72</v>
      </c>
    </row>
    <row r="47" spans="4:4" x14ac:dyDescent="0.35">
      <c r="D47" s="3" t="s">
        <v>73</v>
      </c>
    </row>
    <row r="48" spans="4:4" x14ac:dyDescent="0.35">
      <c r="D48" s="3" t="s">
        <v>74</v>
      </c>
    </row>
    <row r="49" spans="4:4" x14ac:dyDescent="0.35">
      <c r="D49" s="3" t="s">
        <v>75</v>
      </c>
    </row>
    <row r="50" spans="4:4" x14ac:dyDescent="0.35">
      <c r="D50" s="3" t="s">
        <v>76</v>
      </c>
    </row>
    <row r="51" spans="4:4" x14ac:dyDescent="0.35">
      <c r="D51" s="3" t="s">
        <v>77</v>
      </c>
    </row>
    <row r="52" spans="4:4" x14ac:dyDescent="0.35">
      <c r="D52" s="3" t="s">
        <v>78</v>
      </c>
    </row>
    <row r="53" spans="4:4" x14ac:dyDescent="0.35">
      <c r="D53" s="3" t="s">
        <v>79</v>
      </c>
    </row>
    <row r="54" spans="4:4" x14ac:dyDescent="0.35">
      <c r="D54" s="3" t="s">
        <v>80</v>
      </c>
    </row>
    <row r="55" spans="4:4" x14ac:dyDescent="0.35">
      <c r="D55" s="3" t="s">
        <v>81</v>
      </c>
    </row>
    <row r="56" spans="4:4" x14ac:dyDescent="0.35">
      <c r="D56" s="3" t="s">
        <v>82</v>
      </c>
    </row>
    <row r="57" spans="4:4" x14ac:dyDescent="0.35">
      <c r="D57" s="3" t="s">
        <v>83</v>
      </c>
    </row>
    <row r="58" spans="4:4" x14ac:dyDescent="0.35">
      <c r="D58" s="3" t="s">
        <v>84</v>
      </c>
    </row>
    <row r="59" spans="4:4" x14ac:dyDescent="0.35">
      <c r="D59" s="3" t="s">
        <v>85</v>
      </c>
    </row>
    <row r="60" spans="4:4" x14ac:dyDescent="0.35">
      <c r="D60" s="3" t="s">
        <v>86</v>
      </c>
    </row>
    <row r="61" spans="4:4" x14ac:dyDescent="0.35">
      <c r="D61" s="3" t="s">
        <v>87</v>
      </c>
    </row>
    <row r="62" spans="4:4" x14ac:dyDescent="0.35">
      <c r="D62" s="3" t="s">
        <v>88</v>
      </c>
    </row>
    <row r="63" spans="4:4" x14ac:dyDescent="0.35">
      <c r="D63" s="3" t="s">
        <v>89</v>
      </c>
    </row>
    <row r="64" spans="4:4" x14ac:dyDescent="0.35">
      <c r="D64" s="3" t="s">
        <v>90</v>
      </c>
    </row>
    <row r="65" spans="4:4" x14ac:dyDescent="0.35">
      <c r="D65" s="3" t="s">
        <v>91</v>
      </c>
    </row>
    <row r="66" spans="4:4" x14ac:dyDescent="0.35">
      <c r="D66" s="3" t="s">
        <v>92</v>
      </c>
    </row>
    <row r="67" spans="4:4" x14ac:dyDescent="0.35">
      <c r="D67" s="3" t="s">
        <v>93</v>
      </c>
    </row>
    <row r="68" spans="4:4" x14ac:dyDescent="0.35">
      <c r="D68" s="3" t="s">
        <v>94</v>
      </c>
    </row>
    <row r="69" spans="4:4" x14ac:dyDescent="0.35">
      <c r="D69" s="3" t="s">
        <v>95</v>
      </c>
    </row>
    <row r="70" spans="4:4" x14ac:dyDescent="0.35">
      <c r="D70" s="3" t="s">
        <v>96</v>
      </c>
    </row>
    <row r="71" spans="4:4" x14ac:dyDescent="0.35">
      <c r="D71" s="3" t="s">
        <v>97</v>
      </c>
    </row>
    <row r="72" spans="4:4" x14ac:dyDescent="0.35">
      <c r="D72" s="3" t="s">
        <v>98</v>
      </c>
    </row>
    <row r="73" spans="4:4" x14ac:dyDescent="0.35">
      <c r="D73" s="3" t="s">
        <v>99</v>
      </c>
    </row>
    <row r="74" spans="4:4" x14ac:dyDescent="0.35">
      <c r="D74" s="3" t="s">
        <v>100</v>
      </c>
    </row>
    <row r="75" spans="4:4" x14ac:dyDescent="0.35">
      <c r="D75" s="3" t="s">
        <v>101</v>
      </c>
    </row>
    <row r="76" spans="4:4" x14ac:dyDescent="0.35">
      <c r="D76" s="3" t="s">
        <v>102</v>
      </c>
    </row>
    <row r="77" spans="4:4" x14ac:dyDescent="0.35">
      <c r="D77" s="3" t="s">
        <v>103</v>
      </c>
    </row>
    <row r="78" spans="4:4" x14ac:dyDescent="0.35">
      <c r="D78" s="3" t="s">
        <v>104</v>
      </c>
    </row>
    <row r="79" spans="4:4" x14ac:dyDescent="0.35">
      <c r="D79" s="3" t="s">
        <v>105</v>
      </c>
    </row>
    <row r="80" spans="4:4" x14ac:dyDescent="0.35">
      <c r="D80" s="3" t="s">
        <v>106</v>
      </c>
    </row>
    <row r="81" spans="4:4" x14ac:dyDescent="0.35">
      <c r="D81" s="3" t="s">
        <v>107</v>
      </c>
    </row>
    <row r="82" spans="4:4" x14ac:dyDescent="0.35">
      <c r="D82" s="3" t="s">
        <v>108</v>
      </c>
    </row>
    <row r="83" spans="4:4" x14ac:dyDescent="0.35">
      <c r="D83" s="3" t="s">
        <v>109</v>
      </c>
    </row>
    <row r="84" spans="4:4" x14ac:dyDescent="0.35">
      <c r="D84" s="3" t="s">
        <v>110</v>
      </c>
    </row>
    <row r="85" spans="4:4" x14ac:dyDescent="0.35">
      <c r="D85" s="3" t="s">
        <v>111</v>
      </c>
    </row>
    <row r="86" spans="4:4" x14ac:dyDescent="0.35">
      <c r="D86" s="3" t="s">
        <v>112</v>
      </c>
    </row>
    <row r="87" spans="4:4" x14ac:dyDescent="0.35">
      <c r="D87" s="3" t="s">
        <v>113</v>
      </c>
    </row>
    <row r="88" spans="4:4" x14ac:dyDescent="0.35">
      <c r="D88" s="3" t="s">
        <v>114</v>
      </c>
    </row>
    <row r="89" spans="4:4" x14ac:dyDescent="0.35">
      <c r="D89" s="3" t="s">
        <v>115</v>
      </c>
    </row>
    <row r="90" spans="4:4" x14ac:dyDescent="0.35">
      <c r="D90" s="3" t="s">
        <v>116</v>
      </c>
    </row>
    <row r="91" spans="4:4" x14ac:dyDescent="0.35">
      <c r="D91" s="3" t="s">
        <v>117</v>
      </c>
    </row>
    <row r="92" spans="4:4" x14ac:dyDescent="0.35">
      <c r="D92" s="3" t="s">
        <v>118</v>
      </c>
    </row>
    <row r="93" spans="4:4" x14ac:dyDescent="0.35">
      <c r="D93" s="3" t="s">
        <v>119</v>
      </c>
    </row>
    <row r="94" spans="4:4" x14ac:dyDescent="0.35">
      <c r="D94" s="3" t="s">
        <v>120</v>
      </c>
    </row>
    <row r="95" spans="4:4" x14ac:dyDescent="0.35">
      <c r="D95" s="3" t="s">
        <v>121</v>
      </c>
    </row>
    <row r="96" spans="4:4" x14ac:dyDescent="0.35">
      <c r="D96" s="3" t="s">
        <v>122</v>
      </c>
    </row>
    <row r="97" spans="4:4" x14ac:dyDescent="0.35">
      <c r="D97" s="3" t="s">
        <v>123</v>
      </c>
    </row>
    <row r="98" spans="4:4" x14ac:dyDescent="0.35">
      <c r="D98" s="3" t="s">
        <v>124</v>
      </c>
    </row>
    <row r="99" spans="4:4" x14ac:dyDescent="0.35">
      <c r="D99" s="3" t="s">
        <v>125</v>
      </c>
    </row>
    <row r="100" spans="4:4" x14ac:dyDescent="0.35">
      <c r="D100" s="3" t="s">
        <v>126</v>
      </c>
    </row>
    <row r="101" spans="4:4" x14ac:dyDescent="0.35">
      <c r="D101" s="3" t="s">
        <v>127</v>
      </c>
    </row>
    <row r="102" spans="4:4" x14ac:dyDescent="0.35">
      <c r="D102" s="3" t="s">
        <v>128</v>
      </c>
    </row>
    <row r="103" spans="4:4" x14ac:dyDescent="0.35">
      <c r="D103" s="3" t="s">
        <v>129</v>
      </c>
    </row>
    <row r="104" spans="4:4" x14ac:dyDescent="0.35">
      <c r="D104" s="3" t="s">
        <v>130</v>
      </c>
    </row>
    <row r="105" spans="4:4" x14ac:dyDescent="0.35">
      <c r="D105" s="3" t="s">
        <v>131</v>
      </c>
    </row>
    <row r="106" spans="4:4" x14ac:dyDescent="0.35">
      <c r="D106" s="3" t="s">
        <v>132</v>
      </c>
    </row>
    <row r="107" spans="4:4" x14ac:dyDescent="0.35">
      <c r="D107" s="3" t="s">
        <v>133</v>
      </c>
    </row>
    <row r="108" spans="4:4" x14ac:dyDescent="0.35">
      <c r="D108" s="3" t="s">
        <v>134</v>
      </c>
    </row>
    <row r="109" spans="4:4" x14ac:dyDescent="0.35">
      <c r="D109" s="3" t="s">
        <v>135</v>
      </c>
    </row>
    <row r="110" spans="4:4" x14ac:dyDescent="0.35">
      <c r="D110" s="3" t="s">
        <v>136</v>
      </c>
    </row>
    <row r="111" spans="4:4" x14ac:dyDescent="0.35">
      <c r="D111" s="3" t="s">
        <v>137</v>
      </c>
    </row>
    <row r="112" spans="4:4" x14ac:dyDescent="0.35">
      <c r="D112" s="3" t="s">
        <v>138</v>
      </c>
    </row>
    <row r="113" spans="4:4" x14ac:dyDescent="0.35">
      <c r="D113" s="3" t="s">
        <v>139</v>
      </c>
    </row>
    <row r="114" spans="4:4" x14ac:dyDescent="0.35">
      <c r="D114" s="3" t="s">
        <v>140</v>
      </c>
    </row>
    <row r="115" spans="4:4" x14ac:dyDescent="0.35">
      <c r="D115" s="3" t="s">
        <v>141</v>
      </c>
    </row>
    <row r="116" spans="4:4" x14ac:dyDescent="0.35">
      <c r="D116" s="3" t="s">
        <v>142</v>
      </c>
    </row>
    <row r="117" spans="4:4" x14ac:dyDescent="0.35">
      <c r="D117" s="3" t="s">
        <v>143</v>
      </c>
    </row>
    <row r="118" spans="4:4" x14ac:dyDescent="0.35">
      <c r="D118" s="3" t="s">
        <v>144</v>
      </c>
    </row>
    <row r="119" spans="4:4" x14ac:dyDescent="0.35">
      <c r="D119" s="3" t="s">
        <v>145</v>
      </c>
    </row>
    <row r="120" spans="4:4" x14ac:dyDescent="0.35">
      <c r="D120" s="3" t="s">
        <v>146</v>
      </c>
    </row>
    <row r="121" spans="4:4" x14ac:dyDescent="0.35">
      <c r="D121" s="3" t="s">
        <v>147</v>
      </c>
    </row>
    <row r="122" spans="4:4" x14ac:dyDescent="0.35">
      <c r="D122" s="3" t="s">
        <v>148</v>
      </c>
    </row>
    <row r="123" spans="4:4" x14ac:dyDescent="0.35">
      <c r="D123" s="3" t="s">
        <v>149</v>
      </c>
    </row>
    <row r="124" spans="4:4" x14ac:dyDescent="0.35">
      <c r="D124" s="3" t="s">
        <v>150</v>
      </c>
    </row>
    <row r="125" spans="4:4" x14ac:dyDescent="0.35">
      <c r="D125" s="3" t="s">
        <v>151</v>
      </c>
    </row>
    <row r="126" spans="4:4" x14ac:dyDescent="0.35">
      <c r="D126" s="3" t="s">
        <v>152</v>
      </c>
    </row>
    <row r="127" spans="4:4" x14ac:dyDescent="0.35">
      <c r="D127" s="3" t="s">
        <v>153</v>
      </c>
    </row>
    <row r="128" spans="4:4" x14ac:dyDescent="0.35">
      <c r="D128" s="3" t="s">
        <v>154</v>
      </c>
    </row>
    <row r="129" spans="4:4" x14ac:dyDescent="0.35">
      <c r="D129" s="3" t="s">
        <v>155</v>
      </c>
    </row>
    <row r="130" spans="4:4" x14ac:dyDescent="0.35">
      <c r="D130" s="3" t="s">
        <v>156</v>
      </c>
    </row>
    <row r="131" spans="4:4" x14ac:dyDescent="0.35">
      <c r="D131" s="3" t="s">
        <v>157</v>
      </c>
    </row>
    <row r="132" spans="4:4" x14ac:dyDescent="0.35">
      <c r="D132" s="3" t="s">
        <v>158</v>
      </c>
    </row>
    <row r="133" spans="4:4" x14ac:dyDescent="0.35">
      <c r="D133" s="3" t="s">
        <v>159</v>
      </c>
    </row>
    <row r="134" spans="4:4" x14ac:dyDescent="0.35">
      <c r="D134" s="3" t="s">
        <v>160</v>
      </c>
    </row>
    <row r="135" spans="4:4" x14ac:dyDescent="0.35">
      <c r="D135" s="3" t="s">
        <v>161</v>
      </c>
    </row>
    <row r="136" spans="4:4" x14ac:dyDescent="0.35">
      <c r="D136" s="3" t="s">
        <v>162</v>
      </c>
    </row>
    <row r="137" spans="4:4" x14ac:dyDescent="0.35">
      <c r="D137" s="3" t="s">
        <v>163</v>
      </c>
    </row>
    <row r="138" spans="4:4" x14ac:dyDescent="0.35">
      <c r="D138" s="3" t="s">
        <v>164</v>
      </c>
    </row>
    <row r="139" spans="4:4" x14ac:dyDescent="0.35">
      <c r="D139" s="3" t="s">
        <v>165</v>
      </c>
    </row>
    <row r="140" spans="4:4" x14ac:dyDescent="0.35">
      <c r="D140" s="3" t="s">
        <v>166</v>
      </c>
    </row>
    <row r="141" spans="4:4" x14ac:dyDescent="0.35">
      <c r="D141" s="3" t="s">
        <v>167</v>
      </c>
    </row>
    <row r="142" spans="4:4" x14ac:dyDescent="0.35">
      <c r="D142" s="3" t="s">
        <v>168</v>
      </c>
    </row>
    <row r="143" spans="4:4" x14ac:dyDescent="0.35">
      <c r="D143" s="3" t="s">
        <v>169</v>
      </c>
    </row>
    <row r="144" spans="4:4" x14ac:dyDescent="0.35">
      <c r="D144" s="3" t="s">
        <v>170</v>
      </c>
    </row>
    <row r="145" spans="4:4" x14ac:dyDescent="0.35">
      <c r="D145" s="3" t="s">
        <v>171</v>
      </c>
    </row>
    <row r="146" spans="4:4" x14ac:dyDescent="0.35">
      <c r="D146" s="3" t="s">
        <v>172</v>
      </c>
    </row>
    <row r="147" spans="4:4" x14ac:dyDescent="0.35">
      <c r="D147" s="3" t="s">
        <v>173</v>
      </c>
    </row>
    <row r="148" spans="4:4" x14ac:dyDescent="0.35">
      <c r="D148" s="3" t="s">
        <v>174</v>
      </c>
    </row>
    <row r="149" spans="4:4" x14ac:dyDescent="0.35">
      <c r="D149" s="3" t="s">
        <v>175</v>
      </c>
    </row>
    <row r="150" spans="4:4" x14ac:dyDescent="0.35">
      <c r="D150" s="3" t="s">
        <v>176</v>
      </c>
    </row>
    <row r="151" spans="4:4" x14ac:dyDescent="0.35">
      <c r="D151" s="3" t="s">
        <v>177</v>
      </c>
    </row>
    <row r="152" spans="4:4" x14ac:dyDescent="0.35">
      <c r="D152" s="3" t="s">
        <v>178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733dd27-db60-40e2-8fa1-8ddcdc226c7b">
      <Terms xmlns="http://schemas.microsoft.com/office/infopath/2007/PartnerControls"/>
    </lcf76f155ced4ddcb4097134ff3c332f>
    <SharedWithUsers xmlns="34f15714-548d-495f-a9b0-f58ce09e51d1">
      <UserInfo>
        <DisplayName>Natalie Woods</DisplayName>
        <AccountId>177</AccountId>
        <AccountType/>
      </UserInfo>
      <UserInfo>
        <DisplayName>Lubin Carla</DisplayName>
        <AccountId>138</AccountId>
        <AccountType/>
      </UserInfo>
      <UserInfo>
        <DisplayName>Rix Vikki</DisplayName>
        <AccountId>170</AccountId>
        <AccountType/>
      </UserInfo>
      <UserInfo>
        <DisplayName>Stansfeld Thomas</DisplayName>
        <AccountId>38</AccountId>
        <AccountType/>
      </UserInfo>
      <UserInfo>
        <DisplayName>Hider-Davies Louise</DisplayName>
        <AccountId>31</AccountId>
        <AccountType/>
      </UserInfo>
      <UserInfo>
        <DisplayName>Bush Chris</DisplayName>
        <AccountId>64</AccountId>
        <AccountType/>
      </UserInfo>
    </SharedWithUsers>
    <_Flow_SignoffStatus xmlns="7733dd27-db60-40e2-8fa1-8ddcdc226c7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2069C7FE9ECC64F9757C4D3906D9A99" ma:contentTypeVersion="11" ma:contentTypeDescription="Create a new document." ma:contentTypeScope="" ma:versionID="c027551ab5ad3354eda9dc6397bd8684">
  <xsd:schema xmlns:xsd="http://www.w3.org/2001/XMLSchema" xmlns:xs="http://www.w3.org/2001/XMLSchema" xmlns:p="http://schemas.microsoft.com/office/2006/metadata/properties" xmlns:ns2="7733dd27-db60-40e2-8fa1-8ddcdc226c7b" xmlns:ns3="34f15714-548d-495f-a9b0-f58ce09e51d1" targetNamespace="http://schemas.microsoft.com/office/2006/metadata/properties" ma:root="true" ma:fieldsID="b03411ff41daffe7004d52bb9aa8b784" ns2:_="" ns3:_="">
    <xsd:import namespace="7733dd27-db60-40e2-8fa1-8ddcdc226c7b"/>
    <xsd:import namespace="34f15714-548d-495f-a9b0-f58ce09e51d1"/>
    <xsd:element name="properties">
      <xsd:complexType>
        <xsd:sequence>
          <xsd:element name="documentManagement">
            <xsd:complexType>
              <xsd:all>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_Flow_SignoffStatus" minOccurs="0"/>
                <xsd:element ref="ns2:MediaServiceLoca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33dd27-db60-40e2-8fa1-8ddcdc226c7b" elementFormDefault="qualified">
    <xsd:import namespace="http://schemas.microsoft.com/office/2006/documentManagement/types"/>
    <xsd:import namespace="http://schemas.microsoft.com/office/infopath/2007/PartnerControls"/>
    <xsd:element name="MediaServiceAutoTags" ma:index="8" nillable="true" ma:displayName="Tags" ma:internalName="MediaServiceAutoTags" ma:readOnly="true">
      <xsd:simpleType>
        <xsd:restriction base="dms:Text"/>
      </xsd:simpleType>
    </xsd:element>
    <xsd:element name="MediaServiceOCR" ma:index="9" nillable="true" ma:displayName="Extracted Text" ma:internalName="MediaServiceOCR" ma:readOnly="true">
      <xsd:simpleType>
        <xsd:restriction base="dms:Note">
          <xsd:maxLength value="255"/>
        </xsd:restriction>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_Flow_SignoffStatus" ma:index="14" nillable="true" ma:displayName="Sign-off status" ma:internalName="Sign_x002d_off_x0020_status">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caf2c84-180d-4652-98d8-3773f236d38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f15714-548d-495f-a9b0-f58ce09e51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7C6F59-7800-4D01-9FF5-73E3A3EB7BC6}">
  <ds:schemaRefs>
    <ds:schemaRef ds:uri="http://purl.org/dc/terms/"/>
    <ds:schemaRef ds:uri="34f15714-548d-495f-a9b0-f58ce09e51d1"/>
    <ds:schemaRef ds:uri="http://purl.org/dc/dcmityp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7733dd27-db60-40e2-8fa1-8ddcdc226c7b"/>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16D6871-A324-41AB-85E1-16B80B268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33dd27-db60-40e2-8fa1-8ddcdc226c7b"/>
    <ds:schemaRef ds:uri="34f15714-548d-495f-a9b0-f58ce09e51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39736C-867A-48E9-9D38-D3461571A0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Activity Report</vt:lpstr>
      <vt:lpstr>dropdown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2022-11-16T10:50:53Z</dcterms:created>
  <dcterms:modified xsi:type="dcterms:W3CDTF">2023-03-06T09:23:05Z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0x01010072069C7FE9ECC64F9757C4D3906D9A99</vt:lpwstr>
  </property>
  <property fmtid="{D5CDD505-2E9C-101B-9397-08002B2CF9AE}" pid="3" name="MediaServiceImageTags">
    <vt:lpwstr/>
  </property>
  <property fmtid="{D5CDD505-2E9C-101B-9397-08002B2CF9AE}" pid="4" name="_dlc_DocIdItemGuid">
    <vt:lpwstr>48b3df82-a593-465b-a096-7768a1e6616b</vt:lpwstr>
  </property>
  <property fmtid="{D5CDD505-2E9C-101B-9397-08002B2CF9AE}" pid="5" name="a8455ed1fd22475083a09a91de16b8fd">
    <vt:lpwstr/>
  </property>
  <property fmtid="{D5CDD505-2E9C-101B-9397-08002B2CF9AE}" pid="6" name="LGCS">
    <vt:lpwstr/>
  </property>
  <property fmtid="{D5CDD505-2E9C-101B-9397-08002B2CF9AE}" pid="7" name="lcf76f155ced4ddcb4097134ff3c332f">
    <vt:lpwstr/>
  </property>
  <property fmtid="{D5CDD505-2E9C-101B-9397-08002B2CF9AE}" pid="8" name="CType">
    <vt:lpwstr/>
  </property>
  <property fmtid="{D5CDD505-2E9C-101B-9397-08002B2CF9AE}" pid="9" name="Financial_x0020_Year">
    <vt:lpwstr/>
  </property>
  <property fmtid="{D5CDD505-2E9C-101B-9397-08002B2CF9AE}" pid="10" name="Financial Year">
    <vt:lpwstr/>
  </property>
  <property fmtid="{D5CDD505-2E9C-101B-9397-08002B2CF9AE}" pid="11" name="SharedWithUsers">
    <vt:lpwstr>177;#Natalie Woods;#138;#Lubin Carla;#170;#Rix Vikki;#38;#Stansfeld Thomas;#31;#Hider-Davies Louise;#64;#Bush Chris</vt:lpwstr>
  </property>
  <property fmtid="{D5CDD505-2E9C-101B-9397-08002B2CF9AE}" pid="12" name="TaxCatchAll">
    <vt:lpwstr/>
  </property>
</Properties>
</file>