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3" documentId="13_ncr:1_{241A2849-1D9A-437E-8766-BCF6934D2F7A}" xr6:coauthVersionLast="47" xr6:coauthVersionMax="47" xr10:uidLastSave="{EACEF32A-64C9-4A91-8D14-9B1BDB76852E}"/>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36" i="1"/>
  <c r="D44"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<sst xmlns="http://schemas.openxmlformats.org/spreadsheetml/2006/main" count="266" uniqueCount="242">
  <si>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</si>
  <si>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</si>
  <si>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</si>
  <si>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</si>
  <si>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</si>
  <si>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</si>
  <si>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</si>
  <si>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</si>
  <si>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</si>
  <si>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</si>
  <si>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</si>
  <si>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</si>
  <si>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</si>
  <si>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</si>
  <si>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</si>
  <si>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</si>
  <si>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</si>
  <si>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</si>
  <si>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</si>
  <si>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</si>
  <si>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</si>
  <si>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</si>
  <si>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</si>
  <si>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</si>
  <si>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</si>
  <si>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</si>
  <si>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</si>
  <si>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</si>
  <si>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</si>
  <si>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</si>
  <si>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</si>
  <si>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</si>
  <si>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</si>
  <si>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</si>
  <si>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</si>
  <si>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</si>
  <si>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</si>
  <si>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</si>
  <si>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</si>
  <si>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</si>
  <si>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</si>
  <si>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</si>
  <si>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</si>
  <si>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</si>
  <si>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</si>
  <si>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</si>
  <si>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</si>
  <si>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</si>
  <si>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</si>
  <si>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</si>
  <si>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</si>
  <si>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</si>
  <si>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</si>
  <si>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</si>
  <si>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</si>
  <si>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</si>
  <si>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</si>
  <si>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</si>
  <si>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</si>
  <si>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</si>
  <si>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</si>
  <si>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</si>
  <si>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</si>
  <si>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</si>
  <si>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</si>
  <si>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</si>
  <si>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</si>
  <si>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</si>
  <si>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</si>
  <si>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</si>
  <si>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</si>
  <si>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</si>
  <si>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</si>
  <si>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</si>
  <si>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</si>
  <si>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</si>
  <si>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</si>
  <si>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</si>
  <si>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</si>
  <si>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</si>
  <si>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</si>
  <si>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</si>
  <si>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</si>
  <si>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</si>
  <si>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</si>
  <si>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</si>
  <si>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</si>
  <si>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</si>
  <si>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</si>
  <si>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</si>
  <si>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</si>
  <si>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</si>
  <si>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</si>
  <si>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</si>
  <si>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</si>
  <si>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</si>
  <si>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</si>
  <si>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</si>
  <si>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</si>
  <si>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</si>
  <si>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</si>
  <si>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</si>
  <si>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</si>
  <si>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</si>
  <si>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</si>
  <si>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</si>
  <si>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</si>
  <si>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</si>
  <si>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</si>
  <si>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</si>
  <si>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</si>
  <si>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</si>
  <si>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</si>
  <si>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</si>
  <si>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</si>
  <si>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</si>
  <si>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</si>
  <si>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</si>
  <si>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</si>
  <si>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</si>
  <si>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</si>
  <si>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</si>
  <si>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</si>
  <si>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</si>
  <si>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</si>
  <si>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</si>
  <si>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</si>
  <si>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</si>
  <si>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</si>
  <si>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</si>
  <si>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</si>
  <si>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</si>
  <si>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</si>
  <si>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</si>
  <si>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</si>
  <si>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</si>
  <si>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</si>
  <si>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</si>
  <si>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</si>
  <si>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</si>
  <si>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</si>
  <si>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</si>
  <si>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</si>
  <si>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</si>
  <si>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</si>
  <si>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</si>
  <si>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</si>
  <si>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</si>
  <si>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</si>
  <si>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</si>
  <si>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</si>
  <si>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</si>
  <si>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</si>
  <si>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</si>
  <si>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</si>
  <si>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</si>
  <si>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</si>
  <si>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</si>
  <si>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</si>
  <si>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</si>
  <si>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</si>
  <si>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</si>
  <si>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</si>
  <si>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</si>
  <si>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</si>
  <si>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</si>
  <si>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</si>
  <si>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</si>
  <si>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</si>
  <si>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</si>
  <si>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</si>
  <si>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</si>
  <si>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</si>
  <si>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</si>
  <si>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</si>
  <si>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</si>
  <si>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</si>
  <si>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</si>
  <si>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</si>
  <si>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</si>
  <si>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</si>
  <si>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</si>
  <si>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</si>
  <si>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</si>
  <si>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</si>
  <si>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</si>
  <si>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</si>
  <si>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</si>
  <si>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</si>
  <si>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</si>
  <si>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</si>
  <si>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</si>
  <si>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</si>
  <si>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</si>
  <si>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</si>
  <si>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</si>
  <si>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</si>
  <si>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</si>
  <si>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</si>
  <si>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</si>
  <si>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</si>
  <si>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</si>
  <si>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</si>
  <si>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</si>
  <si>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</si>
  <si>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</si>
  <si>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</si>
  <si>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</si>
  <si>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</si>
  <si>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</si>
  <si>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</si>
  <si>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</si>
  <si>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</si>
  <si>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</si>
  <si>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</si>
  <si>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</si>
  <si>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</si>
  <si>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</si>
  <si>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</si>
  <si>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</si>
  <si>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</si>
  <si>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</si>
  <si>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</si>
  <si>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</si>
  <si>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</si>
  <si>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</si>
  <si>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</si>
  <si>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Nurse post to fast-track to appropriate pathway and posts supporting people with NCTR who require home care</t>
  </si>
  <si>
    <t>Step down beds, additional ICT beds to reduce NCTR numbers, SPOT purchase beds and MH crisis beds</t>
  </si>
  <si>
    <t>Payment to independent care homes to increase capacity for admissions at weekends and in the evening</t>
  </si>
  <si>
    <t>Trusted assessors, social work input to MH, the Perfect Week discharge event, and early payment of NLW uplift to home care staff</t>
  </si>
  <si>
    <t>Transport for people leaving hospital, vol org support for people who wouldn't be eligible for a service, reducing ambulance handover times and data analyst to support demand modelling</t>
  </si>
  <si>
    <t>There has been an additional 14 Pathway 0 discharges</t>
  </si>
  <si>
    <t xml:space="preserve">i) There hasn't been any specific barriers or challenges to report for this reporting period. Payments have been made to residential providers this week to improve admissions from hospital at weekends and in the evenings but it is too early for this to have an impact. 
ii) We don't envisage any issues in spending the funding and are confident it will have a positive impact on discharge delays. </t>
  </si>
  <si>
    <t xml:space="preserve">There has been steady progress against the majority of the schemes. 
In relation to the capacity to to meet need to discharge people into adult social care, with the exception of workforce recruitment and retention, a figure of 25-49% has been selected for each area where there has been discharge funding to date. This is due to the current numbers in hospital awaiting a package of care, although the capacity is at the higher end of this bracket.  
In common with many other areas, rates of flu and COVID are having an impact, in particular with care homes being temporarily closed to admissions. </t>
  </si>
  <si>
    <t>It has not been possible to separate residential and nursing discharges. We are hoping to have this rectified by the next reporting round.</t>
  </si>
  <si>
    <t xml:space="preserve">There are no schemes in our submitted plan with the recording category of reablement. </t>
  </si>
  <si>
    <t xml:space="preserve">The payment to independent care homes to increase evening and weekend admissions was made on 19/01/23 so any activity funded via the ASC Discharge Fund will be noticeable in future weeks. </t>
  </si>
  <si>
    <t xml:space="preserve">Hours funded through Discharge Fund from Maximising Independence Team. NLW uplift to encourage workforce retention began mid Jan so too early to see benefits. </t>
  </si>
  <si>
    <t xml:space="preserve">Nothing in our submitted plan against this service type. </t>
  </si>
  <si>
    <t>New discharges from hospital are funded through the ASC Discharge Fund.</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</si>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</sst>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topLeftCell="A9" zoomScale="90" zoomScaleNormal="90" workbookViewId="0">
      <selection activeCell="B16" sqref="B16"/>
    </sheetView>
  </sheetViews>
  <sheetFormatPr defaultColWidth="8.81640625" defaultRowHeight="14" x14ac:dyDescent="0.3"/>
  <cols>
    <col min="1" max="1" width="51.1796875" style="5" customWidth="1"/>
    <col min="2" max="2" width="97.1796875" style="5" customWidth="1"/>
    <col min="3" max="16384" width="8.81640625" style="4"/>
  </cols>
  <sheetData>
    <row r="1" spans="1:5" x14ac:dyDescent="0.3">
      <c r="A1" s="7" t="s">
        <v>199</v>
      </c>
      <c r="B1" s="7" t="s">
        <v>0</v>
      </c>
    </row>
    <row r="2" spans="1:5" ht="21.5"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zoomScale="70" zoomScaleNormal="70" workbookViewId="0">
      <selection activeCell="B54" sqref="B54:E54"/>
    </sheetView>
  </sheetViews>
  <sheetFormatPr defaultColWidth="8.81640625" defaultRowHeight="14" x14ac:dyDescent="0.3"/>
  <cols>
    <col min="1" max="1" width="4" style="6" customWidth="1"/>
    <col min="2" max="2" width="94.81640625" style="6" customWidth="1"/>
    <col min="3" max="3" width="29.1796875" style="6" customWidth="1"/>
    <col min="4" max="4" width="42.90625" style="6" customWidth="1"/>
    <col min="5" max="5" width="37.81640625" style="6" customWidth="1"/>
    <col min="6" max="6" width="25.6328125" style="6" customWidth="1"/>
    <col min="7" max="7" width="20.81640625" style="6" customWidth="1"/>
    <col min="8" max="16384" width="8.81640625" style="6"/>
  </cols>
  <sheetData>
    <row r="1" spans="2:4" ht="15.5" x14ac:dyDescent="0.35">
      <c r="B1" s="52" t="s">
        <v>4</v>
      </c>
      <c r="C1" s="53"/>
      <c r="D1" s="53"/>
    </row>
    <row r="3" spans="2:4" x14ac:dyDescent="0.3">
      <c r="B3" s="10" t="s">
        <v>5</v>
      </c>
      <c r="C3" s="11" t="s">
        <v>90</v>
      </c>
    </row>
    <row r="4" spans="2:4" x14ac:dyDescent="0.3">
      <c r="B4" s="10" t="s">
        <v>187</v>
      </c>
      <c r="C4" s="11" t="s">
        <v>241</v>
      </c>
    </row>
    <row r="5" spans="2:4" x14ac:dyDescent="0.3">
      <c r="B5" s="10" t="s">
        <v>188</v>
      </c>
      <c r="C5" s="11" t="s">
        <v>241</v>
      </c>
      <c r="D5" s="12"/>
    </row>
    <row r="6" spans="2:4" ht="30.5" customHeight="1" x14ac:dyDescent="0.3">
      <c r="B6" s="50" t="s">
        <v>200</v>
      </c>
      <c r="C6" s="50"/>
      <c r="D6" s="51"/>
    </row>
    <row r="7" spans="2:4" ht="32" customHeight="1" x14ac:dyDescent="0.3">
      <c r="B7" s="50" t="s">
        <v>204</v>
      </c>
      <c r="C7" s="50"/>
      <c r="D7" s="50"/>
    </row>
    <row r="8" spans="2:4" ht="17" customHeight="1" x14ac:dyDescent="0.3">
      <c r="B8" s="68" t="s">
        <v>210</v>
      </c>
      <c r="C8" s="68"/>
      <c r="D8" s="68"/>
    </row>
    <row r="9" spans="2:4" ht="14"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v>30</v>
      </c>
      <c r="D12" s="11"/>
    </row>
    <row r="13" spans="2:4" x14ac:dyDescent="0.3">
      <c r="B13" s="18" t="s">
        <v>15</v>
      </c>
      <c r="C13" s="19">
        <v>12</v>
      </c>
      <c r="D13" s="11"/>
    </row>
    <row r="14" spans="2:4" ht="42" x14ac:dyDescent="0.3">
      <c r="B14" s="18" t="s">
        <v>8</v>
      </c>
      <c r="C14" s="19">
        <v>39</v>
      </c>
      <c r="D14" s="11" t="s">
        <v>235</v>
      </c>
    </row>
    <row r="15" spans="2:4" x14ac:dyDescent="0.3">
      <c r="B15" s="18" t="s">
        <v>9</v>
      </c>
      <c r="C15" s="19"/>
      <c r="D15" s="11"/>
    </row>
    <row r="16" spans="2:4" x14ac:dyDescent="0.3">
      <c r="B16" s="18" t="s">
        <v>10</v>
      </c>
      <c r="C16" s="19">
        <v>25</v>
      </c>
      <c r="D16" s="11"/>
    </row>
    <row r="17" spans="1:7" ht="28" x14ac:dyDescent="0.3">
      <c r="B17" s="18" t="s">
        <v>189</v>
      </c>
      <c r="C17" s="19">
        <v>0</v>
      </c>
      <c r="D17" s="11" t="s">
        <v>232</v>
      </c>
    </row>
    <row r="18" spans="1:7" x14ac:dyDescent="0.3">
      <c r="B18" s="18" t="s">
        <v>190</v>
      </c>
      <c r="C18" s="19">
        <v>0</v>
      </c>
      <c r="D18" s="11"/>
    </row>
    <row r="19" spans="1:7" x14ac:dyDescent="0.3">
      <c r="B19" s="18" t="s">
        <v>191</v>
      </c>
      <c r="C19" s="19">
        <v>0</v>
      </c>
      <c r="D19" s="11"/>
    </row>
    <row r="20" spans="1:7" x14ac:dyDescent="0.3">
      <c r="B20" s="21" t="s">
        <v>180</v>
      </c>
      <c r="C20" s="21">
        <f>SUM(C12:C19)</f>
        <v>106</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ht="126" x14ac:dyDescent="0.3">
      <c r="B25" s="29" t="s">
        <v>7</v>
      </c>
      <c r="C25" s="20" t="s">
        <v>184</v>
      </c>
      <c r="D25" s="30">
        <v>29783</v>
      </c>
      <c r="E25" s="30">
        <v>190</v>
      </c>
      <c r="F25" s="30">
        <f>SUM(D25:E25)</f>
        <v>29973</v>
      </c>
      <c r="G25" s="11" t="s">
        <v>238</v>
      </c>
    </row>
    <row r="26" spans="1:7" ht="70" x14ac:dyDescent="0.3">
      <c r="B26" s="31" t="s">
        <v>15</v>
      </c>
      <c r="C26" s="20" t="s">
        <v>184</v>
      </c>
      <c r="D26" s="30">
        <v>1185</v>
      </c>
      <c r="E26" s="30">
        <v>0</v>
      </c>
      <c r="F26" s="30">
        <f t="shared" ref="F26:F29" si="0">SUM(D26:E26)</f>
        <v>1185</v>
      </c>
      <c r="G26" s="11" t="s">
        <v>236</v>
      </c>
    </row>
    <row r="27" spans="1:7" ht="140" x14ac:dyDescent="0.3">
      <c r="B27" s="31" t="s">
        <v>8</v>
      </c>
      <c r="C27" s="20" t="s">
        <v>183</v>
      </c>
      <c r="D27" s="30">
        <v>1391</v>
      </c>
      <c r="E27" s="30">
        <v>37</v>
      </c>
      <c r="F27" s="30">
        <f t="shared" si="0"/>
        <v>1428</v>
      </c>
      <c r="G27" s="11" t="s">
        <v>237</v>
      </c>
    </row>
    <row r="28" spans="1:7" x14ac:dyDescent="0.3">
      <c r="B28" s="31" t="s">
        <v>9</v>
      </c>
      <c r="C28" s="20" t="s">
        <v>183</v>
      </c>
      <c r="D28" s="30">
        <v>53</v>
      </c>
      <c r="E28" s="30"/>
      <c r="F28" s="30">
        <f t="shared" si="0"/>
        <v>53</v>
      </c>
      <c r="G28" s="11"/>
    </row>
    <row r="29" spans="1:7" ht="56" x14ac:dyDescent="0.3">
      <c r="B29" s="32" t="s">
        <v>186</v>
      </c>
      <c r="C29" s="20" t="s">
        <v>183</v>
      </c>
      <c r="D29" s="33">
        <v>67</v>
      </c>
      <c r="E29" s="33">
        <v>25</v>
      </c>
      <c r="F29" s="30">
        <f t="shared" si="0"/>
        <v>92</v>
      </c>
      <c r="G29" s="11" t="s">
        <v>240</v>
      </c>
    </row>
    <row r="30" spans="1:7" x14ac:dyDescent="0.3">
      <c r="B30" s="25"/>
      <c r="C30" s="25"/>
      <c r="D30" s="34"/>
      <c r="E30" s="34"/>
      <c r="F30" s="25"/>
    </row>
    <row r="31" spans="1:7" x14ac:dyDescent="0.3">
      <c r="B31" s="25"/>
      <c r="C31" s="25"/>
      <c r="D31" s="25"/>
      <c r="E31" s="25"/>
      <c r="F31" s="25"/>
    </row>
    <row r="32" spans="1:7" x14ac:dyDescent="0.3">
      <c r="B32" s="66" t="s">
        <v>196</v>
      </c>
      <c r="C32" s="67"/>
      <c r="D32" s="67"/>
      <c r="E32" s="25"/>
      <c r="F32" s="25"/>
    </row>
    <row r="33" spans="2:7" ht="84" x14ac:dyDescent="0.3">
      <c r="B33" s="28" t="s">
        <v>12</v>
      </c>
      <c r="C33" s="28" t="s">
        <v>224</v>
      </c>
      <c r="D33" s="28" t="s">
        <v>223</v>
      </c>
      <c r="E33" s="28" t="s">
        <v>192</v>
      </c>
      <c r="F33" s="35" t="s">
        <v>195</v>
      </c>
      <c r="G33" s="28" t="s">
        <v>181</v>
      </c>
    </row>
    <row r="34" spans="2:7" ht="42" x14ac:dyDescent="0.3">
      <c r="B34" s="36" t="s">
        <v>13</v>
      </c>
      <c r="C34" s="37">
        <v>0</v>
      </c>
      <c r="D34" s="37">
        <v>0</v>
      </c>
      <c r="E34" s="37">
        <f>D34+C34</f>
        <v>0</v>
      </c>
      <c r="F34" s="20"/>
      <c r="G34" s="11" t="s">
        <v>239</v>
      </c>
    </row>
    <row r="35" spans="2:7" ht="84" x14ac:dyDescent="0.3">
      <c r="B35" s="38" t="s">
        <v>216</v>
      </c>
      <c r="C35" s="37">
        <v>170144.63</v>
      </c>
      <c r="D35" s="37">
        <v>0</v>
      </c>
      <c r="E35" s="37">
        <f>D35+C35</f>
        <v>170144.63</v>
      </c>
      <c r="F35" s="20" t="s">
        <v>29</v>
      </c>
      <c r="G35" s="11" t="s">
        <v>227</v>
      </c>
    </row>
    <row r="36" spans="2:7" ht="84" x14ac:dyDescent="0.3">
      <c r="B36" s="32" t="s">
        <v>14</v>
      </c>
      <c r="C36" s="37">
        <v>219696.97</v>
      </c>
      <c r="D36" s="37">
        <v>0</v>
      </c>
      <c r="E36" s="37">
        <f t="shared" ref="E36:E43" si="1">D36+C36</f>
        <v>219696.97</v>
      </c>
      <c r="F36" s="20" t="s">
        <v>29</v>
      </c>
      <c r="G36" s="11" t="s">
        <v>228</v>
      </c>
    </row>
    <row r="37" spans="2:7" ht="42" x14ac:dyDescent="0.3">
      <c r="B37" s="32" t="s">
        <v>15</v>
      </c>
      <c r="C37" s="37">
        <v>0</v>
      </c>
      <c r="D37" s="37">
        <v>0</v>
      </c>
      <c r="E37" s="37">
        <f t="shared" si="1"/>
        <v>0</v>
      </c>
      <c r="F37" s="20"/>
      <c r="G37" s="11" t="s">
        <v>239</v>
      </c>
    </row>
    <row r="38" spans="2:7" ht="42" x14ac:dyDescent="0.3">
      <c r="B38" s="32" t="s">
        <v>217</v>
      </c>
      <c r="C38" s="37">
        <v>0</v>
      </c>
      <c r="D38" s="37">
        <v>0</v>
      </c>
      <c r="E38" s="37">
        <f t="shared" si="1"/>
        <v>0</v>
      </c>
      <c r="F38" s="20"/>
      <c r="G38" s="11" t="s">
        <v>239</v>
      </c>
    </row>
    <row r="39" spans="2:7" ht="98" x14ac:dyDescent="0.3">
      <c r="B39" s="32" t="s">
        <v>16</v>
      </c>
      <c r="C39" s="37">
        <v>108345.2</v>
      </c>
      <c r="D39" s="37">
        <v>232812.79999999999</v>
      </c>
      <c r="E39" s="37">
        <f t="shared" si="1"/>
        <v>341158</v>
      </c>
      <c r="F39" s="20" t="s">
        <v>29</v>
      </c>
      <c r="G39" s="11" t="s">
        <v>229</v>
      </c>
    </row>
    <row r="40" spans="2:7" ht="42" x14ac:dyDescent="0.3">
      <c r="B40" s="39" t="s">
        <v>18</v>
      </c>
      <c r="C40" s="37">
        <v>0</v>
      </c>
      <c r="D40" s="37">
        <v>0</v>
      </c>
      <c r="E40" s="37">
        <f t="shared" si="1"/>
        <v>0</v>
      </c>
      <c r="F40" s="20"/>
      <c r="G40" s="11" t="s">
        <v>239</v>
      </c>
    </row>
    <row r="41" spans="2:7" ht="98" x14ac:dyDescent="0.3">
      <c r="B41" s="39" t="s">
        <v>19</v>
      </c>
      <c r="C41" s="37">
        <v>114049.59</v>
      </c>
      <c r="D41" s="37">
        <v>259815.7</v>
      </c>
      <c r="E41" s="37">
        <f t="shared" si="1"/>
        <v>373865.29000000004</v>
      </c>
      <c r="F41" s="20" t="s">
        <v>17</v>
      </c>
      <c r="G41" s="11" t="s">
        <v>230</v>
      </c>
    </row>
    <row r="42" spans="2:7" ht="42" x14ac:dyDescent="0.3">
      <c r="B42" s="39" t="s">
        <v>20</v>
      </c>
      <c r="C42" s="37">
        <v>0</v>
      </c>
      <c r="D42" s="37">
        <v>0</v>
      </c>
      <c r="E42" s="37">
        <f t="shared" si="1"/>
        <v>0</v>
      </c>
      <c r="F42" s="20"/>
      <c r="G42" s="11" t="s">
        <v>239</v>
      </c>
    </row>
    <row r="43" spans="2:7" ht="126" x14ac:dyDescent="0.3">
      <c r="B43" s="39" t="s">
        <v>193</v>
      </c>
      <c r="C43" s="37">
        <v>192856.38</v>
      </c>
      <c r="D43" s="37">
        <v>0</v>
      </c>
      <c r="E43" s="37">
        <f t="shared" si="1"/>
        <v>192856.38</v>
      </c>
      <c r="F43" s="20" t="s">
        <v>29</v>
      </c>
      <c r="G43" s="11" t="s">
        <v>231</v>
      </c>
    </row>
    <row r="44" spans="2:7" x14ac:dyDescent="0.3">
      <c r="B44" s="40" t="s">
        <v>180</v>
      </c>
      <c r="C44" s="41">
        <f>SUM(C34:C43)</f>
        <v>805092.77</v>
      </c>
      <c r="D44" s="41">
        <f t="shared" ref="D44:E44" si="2">SUM(D34:D43)</f>
        <v>492628.5</v>
      </c>
      <c r="E44" s="41">
        <f t="shared" si="2"/>
        <v>1297721.27</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57" t="s">
        <v>21</v>
      </c>
      <c r="C48" s="58"/>
      <c r="D48" s="58"/>
      <c r="E48" s="59"/>
    </row>
    <row r="49" spans="2:5" ht="135" customHeight="1" x14ac:dyDescent="0.3">
      <c r="B49" s="54" t="s">
        <v>22</v>
      </c>
      <c r="C49" s="55"/>
      <c r="D49" s="55"/>
      <c r="E49" s="56"/>
    </row>
    <row r="50" spans="2:5" ht="146.15" customHeight="1" x14ac:dyDescent="0.3">
      <c r="B50" s="47" t="s">
        <v>234</v>
      </c>
      <c r="C50" s="48"/>
      <c r="D50" s="48"/>
      <c r="E50" s="49"/>
    </row>
    <row r="52" spans="2:5" x14ac:dyDescent="0.3">
      <c r="B52" s="60" t="s">
        <v>23</v>
      </c>
      <c r="C52" s="61"/>
      <c r="D52" s="61"/>
      <c r="E52" s="62"/>
    </row>
    <row r="53" spans="2:5" ht="62.5" customHeight="1" x14ac:dyDescent="0.3">
      <c r="B53" s="63" t="s">
        <v>209</v>
      </c>
      <c r="C53" s="64"/>
      <c r="D53" s="64"/>
      <c r="E53" s="65"/>
    </row>
    <row r="54" spans="2:5" ht="87" customHeight="1" x14ac:dyDescent="0.3">
      <c r="B54" s="47" t="s">
        <v>233</v>
      </c>
      <c r="C54" s="48"/>
      <c r="D54" s="48"/>
      <c r="E54" s="49"/>
    </row>
    <row r="56" spans="2:5" ht="37.2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179687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DB5278-BA42-4BC1-9719-3579B3EBC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C6F59-7800-4D01-9FF5-73E3A3EB7BC6}">
  <ds:schemaRefs>
    <ds:schemaRef ds:uri="http://schemas.microsoft.com/office/2006/documentManagement/types"/>
    <ds:schemaRef ds:uri="http://schemas.microsoft.com/office/2006/metadata/properties"/>
    <ds:schemaRef ds:uri="http://schemas.openxmlformats.org/package/2006/metadata/core-properties"/>
    <ds:schemaRef ds:uri="34f15714-548d-495f-a9b0-f58ce09e51d1"/>
    <ds:schemaRef ds:uri="http://purl.org/dc/terms/"/>
    <ds:schemaRef ds:uri="http://purl.org/dc/dcmitype/"/>
    <ds:schemaRef ds:uri="7733dd27-db60-40e2-8fa1-8ddcdc226c7b"/>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2023-03-06T09:47:23Z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