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vsdata\teams\social care\Integrated Commissioning\BCF\2022 to 2023 Discharge Fund\Submitted Returns\"/>
    </mc:Choice>
  </mc:AlternateContent>
  <xr:revisionPtr revIDLastSave="2" documentId="13_ncr:1_{07BB824D-06C4-452B-9747-945F607F1555}" xr6:coauthVersionLast="47" xr6:coauthVersionMax="47" xr10:uidLastSave="{AE87344C-73FB-4EF2-80B3-6B5C47E28845}"/>
  <workbookProtection workbookAlgorithmName="SHA-512" workbookHashValue="c0gzQ7ITJKoUZ1S6DyX5ckxmhMtTfnBmHp70EfYc4potBt7Yb6Ks+PKuzbOCzgUA1z+mO7gMQewlrpU7h3uq+w==" workbookSaltValue="Dy7hr9iCMfIdPTFzew0jOg==" workbookSpinCount="100000" lockStructure="1"/>
  <bookViews>
    <workbookView xWindow="20370" yWindow="-120" windowWidth="29040" windowHeight="15840" firstSheet="1"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D45" i="1"/>
  <c r="E36" i="1"/>
  <c r="E38" i="1"/>
  <c r="E39" i="1"/>
  <c r="E40" i="1"/>
  <c r="E41" i="1"/>
  <c r="E42" i="1"/>
  <c r="E43" i="1"/>
  <c r="E44" i="1"/>
  <c r="E35" i="1"/>
  <c r="F27" i="1"/>
  <c r="F28" i="1"/>
  <c r="F29" i="1"/>
  <c r="F30" i="1"/>
  <c r="F26" i="1"/>
  <c r="C45" i="1"/>
  <c r="E45" i="1" l="1"/>
  <c r="C21" i="1"/>
</calcChain>
</file>

<file path=xl/sharedStrings.xml><?xml version="1.0" encoding="utf-8"?>
<sst xmlns="http://schemas.openxmlformats.org/spreadsheetml/2006/main" count="263" uniqueCount="243">
  <si>
    <t>Cells</t>
  </si>
  <si>
    <t>Guidance</t>
  </si>
  <si>
    <t>Cell C3-C5</t>
  </si>
  <si>
    <t>Please completed with your Health and Wellbeing board, contact name and e-mail address</t>
  </si>
  <si>
    <t>C13-C20 -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</si>
  <si>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</si>
  <si>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D26-D30 -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</si>
  <si>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</si>
  <si>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E26-E30 -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</si>
  <si>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</si>
  <si>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C35-D44 - Spend during this reporting period, by service type</t>
  </si>
  <si>
    <t>Please provide the value of spend  from each of the LA and ICB allocations of the ASC DF, formally committed or contracted to date since the discharge fund commenced, by service type. Payments need not to have been made in order for it to be recorded here. For each spend area please provide a description in the notes column outlining what the fund is purchasing.</t>
  </si>
  <si>
    <t>F35-F44- Estimate of residual shortfall in available provision</t>
  </si>
  <si>
    <t>Please estimate the extent to which demand for each service is met. You should only consider demand for this service to support discharge, rather than adult social care demand overall.</t>
  </si>
  <si>
    <t>C52-C56 -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</si>
  <si>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</si>
  <si>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C61-C62 -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</si>
  <si>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</si>
  <si>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(D13-D20), (G26-F30)</t>
  </si>
  <si>
    <t>If needed, please provide a short description of any discrepancies your data may have</t>
  </si>
  <si>
    <t>Notes (G35:G44)</t>
  </si>
  <si>
    <t>For each spend areas, please provide a short description of what the fund is purchasing</t>
  </si>
  <si>
    <t>Adult Social Care Discharge Fund 2022-23 Activity Reporting Template</t>
  </si>
  <si>
    <t>Heath and Wellbeing Board</t>
  </si>
  <si>
    <t>Solihull</t>
  </si>
  <si>
    <t>Contact Name</t>
  </si>
  <si>
    <t>s.40 redacted</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</si>
  <si>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</si>
  <si>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</si>
  <si>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</si>
  <si>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Please input figures manually into this template, and do not copy and paste the template into another document.</t>
  </si>
  <si>
    <t>If unclear, please use guidance on the first tab to obtain more information on the requirements for each cell</t>
  </si>
  <si>
    <t>1. Number of discharges from hospital by service (14 day period from 19/01/23 to 01/02/23)</t>
  </si>
  <si>
    <t>Discharge Setting</t>
  </si>
  <si>
    <t>Number of discharges</t>
  </si>
  <si>
    <t>Notes</t>
  </si>
  <si>
    <t>Home or domiciliary care</t>
  </si>
  <si>
    <t>Reablement in a person's own home</t>
  </si>
  <si>
    <t>Residential care</t>
  </si>
  <si>
    <t>Nursing care</t>
  </si>
  <si>
    <t>Intermediate care</t>
  </si>
  <si>
    <t>Other pathway one support</t>
  </si>
  <si>
    <t>Other pathway two support</t>
  </si>
  <si>
    <t>Other pathway three support</t>
  </si>
  <si>
    <t>Total</t>
  </si>
  <si>
    <t>2. Packages of care booked or in use for all local authority funded social care (14 day period from 19/01/23 to 01/02/23)</t>
  </si>
  <si>
    <t>Unit</t>
  </si>
  <si>
    <t xml:space="preserve">Local authority funded social care </t>
  </si>
  <si>
    <t>Funded via ASC Discharge Fund</t>
  </si>
  <si>
    <t>Hours</t>
  </si>
  <si>
    <t>Number of Beds</t>
  </si>
  <si>
    <t xml:space="preserve">Intermediate care </t>
  </si>
  <si>
    <t>3. Adult Social Care Discharge Fund (total spending to date)</t>
  </si>
  <si>
    <t>Service type</t>
  </si>
  <si>
    <t>Spend from ICB allocation to date</t>
  </si>
  <si>
    <t>Spend from LA allocation to date</t>
  </si>
  <si>
    <t>Total Spend to date(£)</t>
  </si>
  <si>
    <t xml:space="preserve">With this spending, to what extent do you currently have the capacity to meet need to discharge people into adult social care? </t>
  </si>
  <si>
    <t>Home care or domiciliary care (long term)</t>
  </si>
  <si>
    <t>Home care or domiciliary care (short term - up to 6 weeks)</t>
  </si>
  <si>
    <t xml:space="preserve">Bed based intermediate care services </t>
  </si>
  <si>
    <t>50-74%</t>
  </si>
  <si>
    <t>Care home placements (residential - short term - up to 6 weeks)</t>
  </si>
  <si>
    <t>Care home placements (residential - long term)</t>
  </si>
  <si>
    <t>75-99%</t>
  </si>
  <si>
    <t>Residential placements (complex/nursing)</t>
  </si>
  <si>
    <t>Workforce recruitment and retention</t>
  </si>
  <si>
    <t>Assistive technology and equipment</t>
  </si>
  <si>
    <t>Spend on any other areas (e.g. admin, contingency etc. Outline any spend here in notes section)</t>
  </si>
  <si>
    <t>4. Additional Narrative</t>
  </si>
  <si>
    <t>Narrative section 1 - Description of progress</t>
  </si>
  <si>
    <t>Please use the space below each theme to describe progress made in this period to use the additional funding to improve discharge outcomes. Where possible, please also give an indication of realised or expected impact on reducing delays. Where you have identified a shortfall in capacity, indicate the main causal factors. This might include:</t>
  </si>
  <si>
    <t>Theme</t>
  </si>
  <si>
    <t>Answer</t>
  </si>
  <si>
    <t>i) Progress in securing additional workforce, or increasing hours worked by the existing workforce</t>
  </si>
  <si>
    <t xml:space="preserve">The number of social care workers supported through the scheme has increased from 8 to 10.
The number of staff hours continues to be increased through overtime payments for social workers to support discharges.
Plans are in place to incentivise staff to remain in the care sector via another round of vouchers. This maintains capacity in the market for discharges.  </t>
  </si>
  <si>
    <t>ii) Progress in commissioning additional domiciliary care and intermediate care capacity</t>
  </si>
  <si>
    <t>The 5 additional bed capacity secured remains available for the reporting 19/01/23 to 01/02/23.
Additional brokerage support is in place to enable placements to be made quickly to support system flow.</t>
  </si>
  <si>
    <t>iii) Other activity funded through this additional funding</t>
  </si>
  <si>
    <t xml:space="preserve">Equipment continues to be provided to enable people to come out of hospital and remain independent. </t>
  </si>
  <si>
    <t>iv) New/innovative initiatives</t>
  </si>
  <si>
    <t>v) Any other themes</t>
  </si>
  <si>
    <t>Narrative section 2 - Information to support evaluation</t>
  </si>
  <si>
    <t>Please use this section to briefly describe:</t>
  </si>
  <si>
    <t>i) Any barriers/challenges you have faced in spending the ASC DF</t>
  </si>
  <si>
    <t xml:space="preserve">Workforce capacity - securing and maintaining the additional workforce capacity to support and maintain the flow of hospital discharges is challenging. We are activley recruting and working with recruitment agencies to mitigate this challenge. 
The impact of homes being closed to admissions due to outbreakes affects the availability of residential beds to support hospital discharges. Additionally, there is a limited market capacity and unwillingness to want to take short term admissions to homes. We are actively working across the whole provider market to maintain and secure the additional capacity required which will result in the Pathway 2 unit costs increasing. Those homes preferring to take longer term placements continue to be a vital part of the system to enable flow from Pathway 2 beds, where approriate. 
The capacity in the Voluntary Community Sector to mobilise to support hospital discharges. 
The impact of ward closures impacting on the flow of discharges.  </t>
  </si>
  <si>
    <t>ii) Level of confidence in your ability to spend the funding to impact on discharge delays.</t>
  </si>
  <si>
    <t xml:space="preserve">We are confident in our ability to spend the funding to impact on discharge delays. </t>
  </si>
  <si>
    <t xml:space="preserve">Once completed, this activity return should be sent to england.bettercarefundteam@nhs.net by 3rd February 2023.  </t>
  </si>
  <si>
    <t>ASC Discharge Fund Spending to date percentages</t>
  </si>
  <si>
    <t>HWB</t>
  </si>
  <si>
    <t>Barking and Dagenham</t>
  </si>
  <si>
    <t>Barnet</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</si>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</sst>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70">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2" xfId="0" applyFont="1" applyBorder="1" applyAlignment="1">
      <alignment vertical="center"/>
    </xf>
    <xf numFmtId="0" fontId="8" fillId="0" borderId="2" xfId="0" applyFont="1" applyBorder="1" applyAlignment="1">
      <alignment vertic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xf numFmtId="0" fontId="4" fillId="0" borderId="2" xfId="0" applyFont="1" applyBorder="1" applyAlignment="1">
      <alignment horizontal="left" vertical="center" wrapText="1"/>
    </xf>
    <xf numFmtId="0" fontId="7" fillId="5" borderId="2" xfId="0" applyFont="1" applyFill="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0" borderId="6"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applyAlignment="1">
      <alignment horizontal="left"/>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10" fillId="0" borderId="2" xfId="0" applyFont="1" applyBorder="1" applyAlignment="1">
      <alignment horizontal="left" wrapText="1"/>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B11"/>
  <sheetViews>
    <sheetView zoomScale="90" zoomScaleNormal="90" workbookViewId="0">
      <selection activeCell="A8" sqref="A8"/>
    </sheetView>
  </sheetViews>
  <sheetFormatPr defaultColWidth="8.85546875" defaultRowHeight="14.25"/>
  <cols>
    <col min="1" max="1" width="51.140625" style="5" customWidth="1"/>
    <col min="2" max="2" width="97.140625" style="5" customWidth="1"/>
    <col min="3" max="16384" width="8.85546875" style="4"/>
  </cols>
  <sheetData>
    <row r="1" spans="1:2" ht="15">
      <c r="A1" s="6" t="s">
        <v>0</v>
      </c>
      <c r="B1" s="6" t="s">
        <v>1</v>
      </c>
    </row>
    <row r="2" spans="1:2" ht="21.6" customHeight="1">
      <c r="A2" s="41" t="s">
        <v>2</v>
      </c>
      <c r="B2" s="7" t="s">
        <v>3</v>
      </c>
    </row>
    <row r="3" spans="1:2" ht="57.75">
      <c r="A3" s="42" t="s">
        <v>4</v>
      </c>
      <c r="B3" s="8" t="s">
        <v>5</v>
      </c>
    </row>
    <row r="4" spans="1:2" ht="86.25">
      <c r="A4" s="42" t="s">
        <v>6</v>
      </c>
      <c r="B4" s="8" t="s">
        <v>7</v>
      </c>
    </row>
    <row r="5" spans="1:2" ht="72">
      <c r="A5" s="42" t="s">
        <v>8</v>
      </c>
      <c r="B5" s="8" t="s">
        <v>9</v>
      </c>
    </row>
    <row r="6" spans="1:2" ht="57.75">
      <c r="A6" s="42" t="s">
        <v>10</v>
      </c>
      <c r="B6" s="8" t="s">
        <v>11</v>
      </c>
    </row>
    <row r="7" spans="1:2" ht="30">
      <c r="A7" s="42" t="s">
        <v>12</v>
      </c>
      <c r="B7" s="8" t="s">
        <v>13</v>
      </c>
    </row>
    <row r="8" spans="1:2" ht="43.5">
      <c r="A8" s="42" t="s">
        <v>14</v>
      </c>
      <c r="B8" s="8" t="s">
        <v>15</v>
      </c>
    </row>
    <row r="9" spans="1:2" ht="43.5">
      <c r="A9" s="42" t="s">
        <v>16</v>
      </c>
      <c r="B9" s="8" t="s">
        <v>17</v>
      </c>
    </row>
    <row r="10" spans="1:2" ht="15">
      <c r="A10" s="42" t="s">
        <v>18</v>
      </c>
      <c r="B10" s="8" t="s">
        <v>19</v>
      </c>
    </row>
    <row r="11" spans="1:2" ht="15">
      <c r="A11" s="42" t="s">
        <v>20</v>
      </c>
      <c r="B11" s="8" t="s">
        <v>21</v>
      </c>
    </row>
  </sheetData>
  <sheetProtection algorithmName="SHA-512" hashValue="RY93ohN0YEqraMgvqNANrjlhIc+I34k6s2a91lmsLYCygIZ2EZ/KdwsjeV1oXTT3rbI6N+urSQqeGb0wGU6Oig==" saltValue="ayhqDP5KHP5ayiCrUhAFX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B1:G65"/>
  <sheetViews>
    <sheetView tabSelected="1" topLeftCell="B55" zoomScale="85" zoomScaleNormal="85" workbookViewId="0">
      <selection activeCell="B7" sqref="B7:D7"/>
    </sheetView>
  </sheetViews>
  <sheetFormatPr defaultColWidth="8.85546875" defaultRowHeight="14.25"/>
  <cols>
    <col min="1" max="1" width="4" style="4" customWidth="1"/>
    <col min="2" max="2" width="86.42578125" style="4" customWidth="1"/>
    <col min="3" max="3" width="29.140625" style="4" customWidth="1"/>
    <col min="4" max="4" width="42.85546875" style="4" customWidth="1"/>
    <col min="5" max="5" width="37.85546875" style="4" customWidth="1"/>
    <col min="6" max="6" width="25.5703125" style="4" customWidth="1"/>
    <col min="7" max="7" width="20.85546875" style="4" customWidth="1"/>
    <col min="8" max="16384" width="8.85546875" style="4"/>
  </cols>
  <sheetData>
    <row r="1" spans="2:4" ht="15.75">
      <c r="B1" s="62" t="s">
        <v>22</v>
      </c>
      <c r="C1" s="63"/>
      <c r="D1" s="63"/>
    </row>
    <row r="3" spans="2:4" ht="15">
      <c r="B3" s="9" t="s">
        <v>23</v>
      </c>
      <c r="C3" s="10" t="s">
        <v>24</v>
      </c>
    </row>
    <row r="4" spans="2:4" ht="15">
      <c r="B4" s="9" t="s">
        <v>25</v>
      </c>
      <c r="C4" s="10" t="s">
        <v>26</v>
      </c>
    </row>
    <row r="5" spans="2:4" ht="15">
      <c r="B5" s="9" t="s">
        <v>27</v>
      </c>
      <c r="C5" s="10" t="s">
        <v>26</v>
      </c>
      <c r="D5" s="11"/>
    </row>
    <row r="6" spans="2:4" ht="30.6" customHeight="1">
      <c r="B6" s="50" t="s">
        <v>28</v>
      </c>
      <c r="C6" s="50"/>
      <c r="D6" s="61"/>
    </row>
    <row r="7" spans="2:4" ht="32.1" customHeight="1">
      <c r="B7" s="50" t="s">
        <v>29</v>
      </c>
      <c r="C7" s="50"/>
      <c r="D7" s="50"/>
    </row>
    <row r="8" spans="2:4" ht="15">
      <c r="B8" s="52" t="s">
        <v>30</v>
      </c>
      <c r="C8" s="53"/>
      <c r="D8" s="54"/>
    </row>
    <row r="9" spans="2:4" ht="17.100000000000001" customHeight="1">
      <c r="B9" s="64" t="s">
        <v>31</v>
      </c>
      <c r="C9" s="64"/>
      <c r="D9" s="64"/>
    </row>
    <row r="10" spans="2:4" ht="14.1" customHeight="1">
      <c r="B10" s="12"/>
      <c r="C10" s="12"/>
      <c r="D10" s="12"/>
    </row>
    <row r="11" spans="2:4" ht="15">
      <c r="B11" s="13" t="s">
        <v>32</v>
      </c>
    </row>
    <row r="12" spans="2:4" ht="15">
      <c r="B12" s="14" t="s">
        <v>33</v>
      </c>
      <c r="C12" s="15" t="s">
        <v>34</v>
      </c>
      <c r="D12" s="16" t="s">
        <v>35</v>
      </c>
    </row>
    <row r="13" spans="2:4">
      <c r="B13" s="17" t="s">
        <v>36</v>
      </c>
      <c r="C13" s="18">
        <v>10</v>
      </c>
      <c r="D13" s="10"/>
    </row>
    <row r="14" spans="2:4">
      <c r="B14" s="17" t="s">
        <v>37</v>
      </c>
      <c r="C14" s="18">
        <v>45</v>
      </c>
      <c r="D14" s="10"/>
    </row>
    <row r="15" spans="2:4">
      <c r="B15" s="17" t="s">
        <v>38</v>
      </c>
      <c r="C15" s="18">
        <v>6</v>
      </c>
      <c r="D15" s="10"/>
    </row>
    <row r="16" spans="2:4">
      <c r="B16" s="17" t="s">
        <v>39</v>
      </c>
      <c r="C16" s="18">
        <v>4</v>
      </c>
      <c r="D16" s="10"/>
    </row>
    <row r="17" spans="2:7">
      <c r="B17" s="17" t="s">
        <v>40</v>
      </c>
      <c r="C17" s="18">
        <v>7</v>
      </c>
      <c r="D17" s="10"/>
    </row>
    <row r="18" spans="2:7">
      <c r="B18" s="17" t="s">
        <v>41</v>
      </c>
      <c r="C18" s="18"/>
      <c r="D18" s="10"/>
    </row>
    <row r="19" spans="2:7">
      <c r="B19" s="17" t="s">
        <v>42</v>
      </c>
      <c r="C19" s="18"/>
      <c r="D19" s="10"/>
    </row>
    <row r="20" spans="2:7">
      <c r="B20" s="17" t="s">
        <v>43</v>
      </c>
      <c r="C20" s="18"/>
      <c r="D20" s="10"/>
    </row>
    <row r="21" spans="2:7" ht="15">
      <c r="B21" s="20" t="s">
        <v>44</v>
      </c>
      <c r="C21" s="20">
        <f>SUM(C13:C20)</f>
        <v>72</v>
      </c>
      <c r="D21" s="21"/>
    </row>
    <row r="22" spans="2:7" ht="15">
      <c r="B22" s="22"/>
      <c r="C22" s="23"/>
    </row>
    <row r="23" spans="2:7" ht="15">
      <c r="B23" s="24"/>
    </row>
    <row r="24" spans="2:7" ht="15">
      <c r="B24" s="24" t="s">
        <v>45</v>
      </c>
      <c r="C24" s="25"/>
    </row>
    <row r="25" spans="2:7" ht="15">
      <c r="B25" s="16" t="s">
        <v>33</v>
      </c>
      <c r="C25" s="16" t="s">
        <v>46</v>
      </c>
      <c r="D25" s="16" t="s">
        <v>47</v>
      </c>
      <c r="E25" s="16" t="s">
        <v>48</v>
      </c>
      <c r="F25" s="16" t="s">
        <v>44</v>
      </c>
      <c r="G25" s="16" t="s">
        <v>35</v>
      </c>
    </row>
    <row r="26" spans="2:7">
      <c r="B26" s="26" t="s">
        <v>36</v>
      </c>
      <c r="C26" s="28" t="s">
        <v>49</v>
      </c>
      <c r="D26" s="27">
        <v>27187</v>
      </c>
      <c r="E26" s="27"/>
      <c r="F26" s="27">
        <f>SUM(D26:E26)</f>
        <v>27187</v>
      </c>
      <c r="G26" s="10"/>
    </row>
    <row r="27" spans="2:7">
      <c r="B27" s="8" t="s">
        <v>37</v>
      </c>
      <c r="C27" s="28" t="s">
        <v>49</v>
      </c>
      <c r="D27" s="27">
        <v>2490</v>
      </c>
      <c r="E27" s="27">
        <v>1359</v>
      </c>
      <c r="F27" s="27">
        <f t="shared" ref="F27:F30" si="0">SUM(D27:E27)</f>
        <v>3849</v>
      </c>
      <c r="G27" s="10"/>
    </row>
    <row r="28" spans="2:7">
      <c r="B28" s="8" t="s">
        <v>38</v>
      </c>
      <c r="C28" s="28" t="s">
        <v>50</v>
      </c>
      <c r="D28" s="27">
        <v>3588</v>
      </c>
      <c r="E28" s="27"/>
      <c r="F28" s="27">
        <f t="shared" si="0"/>
        <v>3588</v>
      </c>
      <c r="G28" s="10"/>
    </row>
    <row r="29" spans="2:7">
      <c r="B29" s="8" t="s">
        <v>39</v>
      </c>
      <c r="C29" s="28" t="s">
        <v>50</v>
      </c>
      <c r="D29" s="27">
        <v>6577</v>
      </c>
      <c r="E29" s="27">
        <v>42</v>
      </c>
      <c r="F29" s="27">
        <f t="shared" si="0"/>
        <v>6619</v>
      </c>
      <c r="G29" s="10"/>
    </row>
    <row r="30" spans="2:7">
      <c r="B30" s="28" t="s">
        <v>51</v>
      </c>
      <c r="C30" s="28" t="s">
        <v>50</v>
      </c>
      <c r="D30" s="29">
        <v>331</v>
      </c>
      <c r="E30" s="29">
        <v>258</v>
      </c>
      <c r="F30" s="27">
        <f t="shared" si="0"/>
        <v>589</v>
      </c>
      <c r="G30" s="10"/>
    </row>
    <row r="31" spans="2:7">
      <c r="D31" s="30"/>
      <c r="E31" s="30"/>
    </row>
    <row r="33" spans="2:7" ht="15">
      <c r="B33" s="65" t="s">
        <v>52</v>
      </c>
      <c r="C33" s="66"/>
      <c r="D33" s="66"/>
    </row>
    <row r="34" spans="2:7" ht="90">
      <c r="B34" s="16" t="s">
        <v>53</v>
      </c>
      <c r="C34" s="49" t="s">
        <v>54</v>
      </c>
      <c r="D34" s="49" t="s">
        <v>55</v>
      </c>
      <c r="E34" s="49" t="s">
        <v>56</v>
      </c>
      <c r="F34" s="31" t="s">
        <v>57</v>
      </c>
      <c r="G34" s="16" t="s">
        <v>35</v>
      </c>
    </row>
    <row r="35" spans="2:7">
      <c r="B35" s="32" t="s">
        <v>58</v>
      </c>
      <c r="C35" s="33">
        <v>0</v>
      </c>
      <c r="D35" s="33">
        <v>0</v>
      </c>
      <c r="E35" s="33">
        <f>D35+C35</f>
        <v>0</v>
      </c>
      <c r="F35" s="19"/>
      <c r="G35" s="10"/>
    </row>
    <row r="36" spans="2:7">
      <c r="B36" s="34" t="s">
        <v>59</v>
      </c>
      <c r="C36" s="33">
        <v>0</v>
      </c>
      <c r="D36" s="33">
        <v>0</v>
      </c>
      <c r="E36" s="33">
        <f t="shared" ref="E36:E44" si="1">D36+C36</f>
        <v>0</v>
      </c>
      <c r="F36" s="19"/>
      <c r="G36" s="10"/>
    </row>
    <row r="37" spans="2:7">
      <c r="B37" s="28" t="s">
        <v>60</v>
      </c>
      <c r="C37" s="33">
        <v>48492.56</v>
      </c>
      <c r="D37" s="33">
        <v>0</v>
      </c>
      <c r="E37" s="33">
        <f t="shared" si="1"/>
        <v>48492.56</v>
      </c>
      <c r="F37" s="19" t="s">
        <v>61</v>
      </c>
      <c r="G37" s="10"/>
    </row>
    <row r="38" spans="2:7">
      <c r="B38" s="28" t="s">
        <v>37</v>
      </c>
      <c r="C38" s="33">
        <v>0</v>
      </c>
      <c r="D38" s="33">
        <v>260482.93</v>
      </c>
      <c r="E38" s="33">
        <f t="shared" si="1"/>
        <v>260482.93</v>
      </c>
      <c r="F38" s="19">
        <v>1</v>
      </c>
      <c r="G38" s="10"/>
    </row>
    <row r="39" spans="2:7">
      <c r="B39" s="28" t="s">
        <v>62</v>
      </c>
      <c r="C39" s="33">
        <v>0</v>
      </c>
      <c r="D39" s="33">
        <v>0</v>
      </c>
      <c r="E39" s="33">
        <f t="shared" si="1"/>
        <v>0</v>
      </c>
      <c r="F39" s="19"/>
      <c r="G39" s="10"/>
    </row>
    <row r="40" spans="2:7">
      <c r="B40" s="28" t="s">
        <v>63</v>
      </c>
      <c r="C40" s="33">
        <v>16585.71</v>
      </c>
      <c r="D40" s="33">
        <v>0</v>
      </c>
      <c r="E40" s="33">
        <f t="shared" si="1"/>
        <v>16585.71</v>
      </c>
      <c r="F40" s="19" t="s">
        <v>64</v>
      </c>
      <c r="G40" s="10"/>
    </row>
    <row r="41" spans="2:7">
      <c r="B41" s="35" t="s">
        <v>65</v>
      </c>
      <c r="C41" s="33">
        <v>0</v>
      </c>
      <c r="D41" s="33">
        <v>0</v>
      </c>
      <c r="E41" s="33">
        <f t="shared" si="1"/>
        <v>0</v>
      </c>
      <c r="F41" s="19"/>
      <c r="G41" s="10"/>
    </row>
    <row r="42" spans="2:7">
      <c r="B42" s="35" t="s">
        <v>66</v>
      </c>
      <c r="C42" s="33">
        <v>54262.6</v>
      </c>
      <c r="D42" s="33">
        <v>258695.36</v>
      </c>
      <c r="E42" s="33">
        <f t="shared" si="1"/>
        <v>312957.95999999996</v>
      </c>
      <c r="F42" s="19" t="s">
        <v>64</v>
      </c>
      <c r="G42" s="10"/>
    </row>
    <row r="43" spans="2:7">
      <c r="B43" s="35" t="s">
        <v>67</v>
      </c>
      <c r="C43" s="33">
        <v>21428.57</v>
      </c>
      <c r="D43" s="33">
        <v>0</v>
      </c>
      <c r="E43" s="33">
        <f t="shared" si="1"/>
        <v>21428.57</v>
      </c>
      <c r="F43" s="19" t="s">
        <v>64</v>
      </c>
      <c r="G43" s="10"/>
    </row>
    <row r="44" spans="2:7">
      <c r="B44" s="35" t="s">
        <v>68</v>
      </c>
      <c r="C44" s="33">
        <v>3471.43</v>
      </c>
      <c r="D44" s="33">
        <v>3107.14</v>
      </c>
      <c r="E44" s="33">
        <f t="shared" si="1"/>
        <v>6578.57</v>
      </c>
      <c r="F44" s="19">
        <v>1</v>
      </c>
      <c r="G44" s="10"/>
    </row>
    <row r="45" spans="2:7" ht="15">
      <c r="B45" s="36" t="s">
        <v>44</v>
      </c>
      <c r="C45" s="37">
        <f>SUM(C35:C44)</f>
        <v>144240.87</v>
      </c>
      <c r="D45" s="37">
        <f t="shared" ref="D45:E45" si="2">SUM(D35:D44)</f>
        <v>522285.43</v>
      </c>
      <c r="E45" s="37">
        <f t="shared" si="2"/>
        <v>666526.29999999981</v>
      </c>
      <c r="F45" s="28"/>
      <c r="G45" s="28"/>
    </row>
    <row r="46" spans="2:7" ht="15">
      <c r="B46" s="38"/>
      <c r="C46" s="39"/>
    </row>
    <row r="47" spans="2:7" ht="15">
      <c r="B47" s="38"/>
    </row>
    <row r="48" spans="2:7" ht="15">
      <c r="B48" s="38" t="s">
        <v>69</v>
      </c>
    </row>
    <row r="49" spans="2:7" ht="19.5" customHeight="1">
      <c r="B49" s="55" t="s">
        <v>70</v>
      </c>
      <c r="C49" s="56"/>
      <c r="D49" s="56"/>
      <c r="E49" s="56"/>
      <c r="F49" s="56"/>
    </row>
    <row r="50" spans="2:7" ht="27" customHeight="1">
      <c r="B50" s="57" t="s">
        <v>71</v>
      </c>
      <c r="C50" s="58"/>
      <c r="D50" s="58"/>
      <c r="E50" s="58"/>
      <c r="F50" s="58"/>
    </row>
    <row r="51" spans="2:7" ht="27" customHeight="1">
      <c r="B51" s="46" t="s">
        <v>72</v>
      </c>
      <c r="C51" s="59" t="s">
        <v>73</v>
      </c>
      <c r="D51" s="59"/>
      <c r="E51" s="59"/>
      <c r="F51" s="45"/>
    </row>
    <row r="52" spans="2:7" ht="42.95" customHeight="1">
      <c r="B52" s="48" t="s">
        <v>74</v>
      </c>
      <c r="C52" s="59" t="s">
        <v>75</v>
      </c>
      <c r="D52" s="59"/>
      <c r="E52" s="59"/>
      <c r="F52" s="45"/>
    </row>
    <row r="53" spans="2:7" ht="42.6" customHeight="1">
      <c r="B53" s="44" t="s">
        <v>76</v>
      </c>
      <c r="C53" s="50" t="s">
        <v>77</v>
      </c>
      <c r="D53" s="51"/>
      <c r="E53" s="51"/>
      <c r="G53" s="5"/>
    </row>
    <row r="54" spans="2:7" ht="43.5" customHeight="1">
      <c r="B54" s="44" t="s">
        <v>78</v>
      </c>
      <c r="C54" s="50" t="s">
        <v>79</v>
      </c>
      <c r="D54" s="50"/>
      <c r="E54" s="50"/>
    </row>
    <row r="55" spans="2:7" ht="42.6" customHeight="1">
      <c r="B55" s="44" t="s">
        <v>80</v>
      </c>
      <c r="C55" s="51"/>
      <c r="D55" s="51"/>
      <c r="E55" s="51"/>
    </row>
    <row r="56" spans="2:7" ht="43.5" customHeight="1">
      <c r="B56" s="43" t="s">
        <v>81</v>
      </c>
      <c r="C56" s="51"/>
      <c r="D56" s="51"/>
      <c r="E56" s="51"/>
    </row>
    <row r="59" spans="2:7" ht="15">
      <c r="B59" s="67" t="s">
        <v>82</v>
      </c>
      <c r="C59" s="68"/>
      <c r="D59" s="68"/>
      <c r="E59" s="69"/>
    </row>
    <row r="60" spans="2:7" ht="15">
      <c r="B60" s="47" t="s">
        <v>83</v>
      </c>
      <c r="C60" s="60" t="s">
        <v>73</v>
      </c>
      <c r="D60" s="60"/>
      <c r="E60" s="60"/>
    </row>
    <row r="61" spans="2:7" ht="44.1" customHeight="1">
      <c r="B61" s="48" t="s">
        <v>84</v>
      </c>
      <c r="C61" s="50" t="s">
        <v>85</v>
      </c>
      <c r="D61" s="50"/>
      <c r="E61" s="50"/>
    </row>
    <row r="62" spans="2:7" ht="42.6" customHeight="1">
      <c r="B62" s="35" t="s">
        <v>86</v>
      </c>
      <c r="C62" s="51" t="s">
        <v>87</v>
      </c>
      <c r="D62" s="51"/>
      <c r="E62" s="51"/>
    </row>
    <row r="65" spans="2:2" ht="15.75">
      <c r="B65" s="40" t="s">
        <v>88</v>
      </c>
    </row>
  </sheetData>
  <sheetProtection algorithmName="SHA-512" hashValue="lQVEBpZgOPeSqFQ6iAdTRhIyL7KVRZeZxNTTwNU7daDKgFjV8hbliZjsHaaZzbgDUMrYA5T7hzcS76moyEJY7Q==" saltValue="Hrf1nyLE52KenhcK8tpV/Q==" spinCount="100000" sheet="1" objects="1" scenarios="1"/>
  <protectedRanges>
    <protectedRange sqref="C52:E56 C61:C62" name="Narratives"/>
    <protectedRange sqref="C3:C5" name="LA Info"/>
    <protectedRange sqref="C13:D20" name="Number of Dischares"/>
    <protectedRange sqref="D26:E30 G26:G30" name="Care Packages"/>
    <protectedRange sqref="F35:G44 C35:D44" name="Spend"/>
  </protectedRanges>
  <mergeCells count="18">
    <mergeCell ref="B6:D6"/>
    <mergeCell ref="B1:D1"/>
    <mergeCell ref="B7:D7"/>
    <mergeCell ref="B59:E59"/>
    <mergeCell ref="B33:D33"/>
    <mergeCell ref="B9:D9"/>
    <mergeCell ref="C61:E61"/>
    <mergeCell ref="C62:E62"/>
    <mergeCell ref="B8:D8"/>
    <mergeCell ref="B49:F49"/>
    <mergeCell ref="B50:F50"/>
    <mergeCell ref="C52:E52"/>
    <mergeCell ref="C53:E53"/>
    <mergeCell ref="C54:E54"/>
    <mergeCell ref="C55:E55"/>
    <mergeCell ref="C56:E56"/>
    <mergeCell ref="C51:E51"/>
    <mergeCell ref="C60:E60"/>
  </mergeCells>
  <dataValidations count="3">
    <dataValidation type="custom" allowBlank="1" showInputMessage="1" showErrorMessage="1" sqref="C13:C20 C35:C44 D26:E31 F26:F30" xr:uid="{6C1B5F92-E02B-42DC-B488-E2731B97F96F}">
      <formula1>ISNUMBER(C13)</formula1>
    </dataValidation>
    <dataValidation type="list" allowBlank="1" showInputMessage="1" showErrorMessage="1" sqref="C31" xr:uid="{97DCC423-3B78-46DE-BD92-8AD150E1DD64}">
      <formula1>"Number of Beds, Other (Specify in Notes)"</formula1>
    </dataValidation>
    <dataValidation type="decimal" allowBlank="1" showInputMessage="1" showErrorMessage="1" sqref="D35:E44"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D47</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F35:F44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5"/>
  <cols>
    <col min="1" max="1" width="46.140625" bestFit="1" customWidth="1"/>
  </cols>
  <sheetData>
    <row r="1" spans="1:4">
      <c r="A1" t="s">
        <v>89</v>
      </c>
      <c r="D1" t="s">
        <v>90</v>
      </c>
    </row>
    <row r="2" spans="1:4">
      <c r="A2" s="1">
        <v>1</v>
      </c>
      <c r="D2" s="3" t="s">
        <v>91</v>
      </c>
    </row>
    <row r="3" spans="1:4">
      <c r="A3" s="2" t="s">
        <v>64</v>
      </c>
      <c r="D3" s="3" t="s">
        <v>92</v>
      </c>
    </row>
    <row r="4" spans="1:4">
      <c r="A4" s="2" t="s">
        <v>61</v>
      </c>
      <c r="D4" s="3" t="s">
        <v>93</v>
      </c>
    </row>
    <row r="5" spans="1:4">
      <c r="A5" s="2" t="s">
        <v>94</v>
      </c>
      <c r="D5" s="3" t="s">
        <v>95</v>
      </c>
    </row>
    <row r="6" spans="1:4">
      <c r="A6" s="2" t="s">
        <v>96</v>
      </c>
      <c r="D6" s="3" t="s">
        <v>97</v>
      </c>
    </row>
    <row r="7" spans="1:4">
      <c r="A7" s="1">
        <v>0</v>
      </c>
      <c r="D7" s="3" t="s">
        <v>98</v>
      </c>
    </row>
    <row r="8" spans="1:4">
      <c r="D8" s="3" t="s">
        <v>99</v>
      </c>
    </row>
    <row r="9" spans="1:4">
      <c r="D9" s="3" t="s">
        <v>100</v>
      </c>
    </row>
    <row r="10" spans="1:4">
      <c r="D10" s="3" t="s">
        <v>101</v>
      </c>
    </row>
    <row r="11" spans="1:4">
      <c r="D11" s="3" t="s">
        <v>102</v>
      </c>
    </row>
    <row r="12" spans="1:4">
      <c r="D12" s="3" t="s">
        <v>103</v>
      </c>
    </row>
    <row r="13" spans="1:4">
      <c r="D13" s="3" t="s">
        <v>104</v>
      </c>
    </row>
    <row r="14" spans="1:4">
      <c r="D14" s="3" t="s">
        <v>105</v>
      </c>
    </row>
    <row r="15" spans="1:4">
      <c r="D15" s="3" t="s">
        <v>106</v>
      </c>
    </row>
    <row r="16" spans="1:4">
      <c r="D16" s="3" t="s">
        <v>107</v>
      </c>
    </row>
    <row r="17" spans="4:4">
      <c r="D17" s="3" t="s">
        <v>108</v>
      </c>
    </row>
    <row r="18" spans="4:4">
      <c r="D18" s="3" t="s">
        <v>109</v>
      </c>
    </row>
    <row r="19" spans="4:4">
      <c r="D19" s="3" t="s">
        <v>110</v>
      </c>
    </row>
    <row r="20" spans="4:4">
      <c r="D20" s="3" t="s">
        <v>111</v>
      </c>
    </row>
    <row r="21" spans="4:4">
      <c r="D21" s="3" t="s">
        <v>112</v>
      </c>
    </row>
    <row r="22" spans="4:4">
      <c r="D22" s="3" t="s">
        <v>113</v>
      </c>
    </row>
    <row r="23" spans="4:4">
      <c r="D23" s="3" t="s">
        <v>114</v>
      </c>
    </row>
    <row r="24" spans="4:4">
      <c r="D24" s="3" t="s">
        <v>115</v>
      </c>
    </row>
    <row r="25" spans="4:4">
      <c r="D25" s="3" t="s">
        <v>116</v>
      </c>
    </row>
    <row r="26" spans="4:4">
      <c r="D26" s="3" t="s">
        <v>117</v>
      </c>
    </row>
    <row r="27" spans="4:4">
      <c r="D27" s="3" t="s">
        <v>118</v>
      </c>
    </row>
    <row r="28" spans="4:4">
      <c r="D28" s="3" t="s">
        <v>119</v>
      </c>
    </row>
    <row r="29" spans="4:4">
      <c r="D29" s="3" t="s">
        <v>120</v>
      </c>
    </row>
    <row r="30" spans="4:4">
      <c r="D30" s="3" t="s">
        <v>121</v>
      </c>
    </row>
    <row r="31" spans="4:4">
      <c r="D31" s="3" t="s">
        <v>122</v>
      </c>
    </row>
    <row r="32" spans="4:4">
      <c r="D32" s="3" t="s">
        <v>123</v>
      </c>
    </row>
    <row r="33" spans="4:4">
      <c r="D33" s="3" t="s">
        <v>124</v>
      </c>
    </row>
    <row r="34" spans="4:4">
      <c r="D34" s="3" t="s">
        <v>125</v>
      </c>
    </row>
    <row r="35" spans="4:4">
      <c r="D35" s="3" t="s">
        <v>126</v>
      </c>
    </row>
    <row r="36" spans="4:4">
      <c r="D36" s="3" t="s">
        <v>127</v>
      </c>
    </row>
    <row r="37" spans="4:4">
      <c r="D37" s="3" t="s">
        <v>128</v>
      </c>
    </row>
    <row r="38" spans="4:4">
      <c r="D38" s="3" t="s">
        <v>129</v>
      </c>
    </row>
    <row r="39" spans="4:4">
      <c r="D39" s="3" t="s">
        <v>130</v>
      </c>
    </row>
    <row r="40" spans="4:4">
      <c r="D40" s="3" t="s">
        <v>131</v>
      </c>
    </row>
    <row r="41" spans="4:4">
      <c r="D41" s="3" t="s">
        <v>132</v>
      </c>
    </row>
    <row r="42" spans="4:4">
      <c r="D42" s="3" t="s">
        <v>133</v>
      </c>
    </row>
    <row r="43" spans="4:4">
      <c r="D43" s="3" t="s">
        <v>134</v>
      </c>
    </row>
    <row r="44" spans="4:4">
      <c r="D44" s="3" t="s">
        <v>135</v>
      </c>
    </row>
    <row r="45" spans="4:4">
      <c r="D45" s="3" t="s">
        <v>136</v>
      </c>
    </row>
    <row r="46" spans="4:4">
      <c r="D46" s="3" t="s">
        <v>137</v>
      </c>
    </row>
    <row r="47" spans="4:4">
      <c r="D47" s="3" t="s">
        <v>138</v>
      </c>
    </row>
    <row r="48" spans="4:4">
      <c r="D48" s="3" t="s">
        <v>139</v>
      </c>
    </row>
    <row r="49" spans="4:4">
      <c r="D49" s="3" t="s">
        <v>140</v>
      </c>
    </row>
    <row r="50" spans="4:4">
      <c r="D50" s="3" t="s">
        <v>141</v>
      </c>
    </row>
    <row r="51" spans="4:4">
      <c r="D51" s="3" t="s">
        <v>142</v>
      </c>
    </row>
    <row r="52" spans="4:4">
      <c r="D52" s="3" t="s">
        <v>143</v>
      </c>
    </row>
    <row r="53" spans="4:4">
      <c r="D53" s="3" t="s">
        <v>144</v>
      </c>
    </row>
    <row r="54" spans="4:4">
      <c r="D54" s="3" t="s">
        <v>145</v>
      </c>
    </row>
    <row r="55" spans="4:4">
      <c r="D55" s="3" t="s">
        <v>146</v>
      </c>
    </row>
    <row r="56" spans="4:4">
      <c r="D56" s="3" t="s">
        <v>147</v>
      </c>
    </row>
    <row r="57" spans="4:4">
      <c r="D57" s="3" t="s">
        <v>148</v>
      </c>
    </row>
    <row r="58" spans="4:4">
      <c r="D58" s="3" t="s">
        <v>149</v>
      </c>
    </row>
    <row r="59" spans="4:4">
      <c r="D59" s="3" t="s">
        <v>150</v>
      </c>
    </row>
    <row r="60" spans="4:4">
      <c r="D60" s="3" t="s">
        <v>151</v>
      </c>
    </row>
    <row r="61" spans="4:4">
      <c r="D61" s="3" t="s">
        <v>152</v>
      </c>
    </row>
    <row r="62" spans="4:4">
      <c r="D62" s="3" t="s">
        <v>153</v>
      </c>
    </row>
    <row r="63" spans="4:4">
      <c r="D63" s="3" t="s">
        <v>154</v>
      </c>
    </row>
    <row r="64" spans="4:4">
      <c r="D64" s="3" t="s">
        <v>155</v>
      </c>
    </row>
    <row r="65" spans="4:4">
      <c r="D65" s="3" t="s">
        <v>156</v>
      </c>
    </row>
    <row r="66" spans="4:4">
      <c r="D66" s="3" t="s">
        <v>157</v>
      </c>
    </row>
    <row r="67" spans="4:4">
      <c r="D67" s="3" t="s">
        <v>158</v>
      </c>
    </row>
    <row r="68" spans="4:4">
      <c r="D68" s="3" t="s">
        <v>159</v>
      </c>
    </row>
    <row r="69" spans="4:4">
      <c r="D69" s="3" t="s">
        <v>160</v>
      </c>
    </row>
    <row r="70" spans="4:4">
      <c r="D70" s="3" t="s">
        <v>161</v>
      </c>
    </row>
    <row r="71" spans="4:4">
      <c r="D71" s="3" t="s">
        <v>162</v>
      </c>
    </row>
    <row r="72" spans="4:4">
      <c r="D72" s="3" t="s">
        <v>163</v>
      </c>
    </row>
    <row r="73" spans="4:4">
      <c r="D73" s="3" t="s">
        <v>164</v>
      </c>
    </row>
    <row r="74" spans="4:4">
      <c r="D74" s="3" t="s">
        <v>165</v>
      </c>
    </row>
    <row r="75" spans="4:4">
      <c r="D75" s="3" t="s">
        <v>166</v>
      </c>
    </row>
    <row r="76" spans="4:4">
      <c r="D76" s="3" t="s">
        <v>167</v>
      </c>
    </row>
    <row r="77" spans="4:4">
      <c r="D77" s="3" t="s">
        <v>168</v>
      </c>
    </row>
    <row r="78" spans="4:4">
      <c r="D78" s="3" t="s">
        <v>169</v>
      </c>
    </row>
    <row r="79" spans="4:4">
      <c r="D79" s="3" t="s">
        <v>170</v>
      </c>
    </row>
    <row r="80" spans="4:4">
      <c r="D80" s="3" t="s">
        <v>171</v>
      </c>
    </row>
    <row r="81" spans="4:4">
      <c r="D81" s="3" t="s">
        <v>172</v>
      </c>
    </row>
    <row r="82" spans="4:4">
      <c r="D82" s="3" t="s">
        <v>173</v>
      </c>
    </row>
    <row r="83" spans="4:4">
      <c r="D83" s="3" t="s">
        <v>174</v>
      </c>
    </row>
    <row r="84" spans="4:4">
      <c r="D84" s="3" t="s">
        <v>175</v>
      </c>
    </row>
    <row r="85" spans="4:4">
      <c r="D85" s="3" t="s">
        <v>176</v>
      </c>
    </row>
    <row r="86" spans="4:4">
      <c r="D86" s="3" t="s">
        <v>177</v>
      </c>
    </row>
    <row r="87" spans="4:4">
      <c r="D87" s="3" t="s">
        <v>178</v>
      </c>
    </row>
    <row r="88" spans="4:4">
      <c r="D88" s="3" t="s">
        <v>179</v>
      </c>
    </row>
    <row r="89" spans="4:4">
      <c r="D89" s="3" t="s">
        <v>180</v>
      </c>
    </row>
    <row r="90" spans="4:4">
      <c r="D90" s="3" t="s">
        <v>181</v>
      </c>
    </row>
    <row r="91" spans="4:4">
      <c r="D91" s="3" t="s">
        <v>182</v>
      </c>
    </row>
    <row r="92" spans="4:4">
      <c r="D92" s="3" t="s">
        <v>183</v>
      </c>
    </row>
    <row r="93" spans="4:4">
      <c r="D93" s="3" t="s">
        <v>184</v>
      </c>
    </row>
    <row r="94" spans="4:4">
      <c r="D94" s="3" t="s">
        <v>185</v>
      </c>
    </row>
    <row r="95" spans="4:4">
      <c r="D95" s="3" t="s">
        <v>186</v>
      </c>
    </row>
    <row r="96" spans="4:4">
      <c r="D96" s="3" t="s">
        <v>187</v>
      </c>
    </row>
    <row r="97" spans="4:4">
      <c r="D97" s="3" t="s">
        <v>188</v>
      </c>
    </row>
    <row r="98" spans="4:4">
      <c r="D98" s="3" t="s">
        <v>189</v>
      </c>
    </row>
    <row r="99" spans="4:4">
      <c r="D99" s="3" t="s">
        <v>190</v>
      </c>
    </row>
    <row r="100" spans="4:4">
      <c r="D100" s="3" t="s">
        <v>191</v>
      </c>
    </row>
    <row r="101" spans="4:4">
      <c r="D101" s="3" t="s">
        <v>192</v>
      </c>
    </row>
    <row r="102" spans="4:4">
      <c r="D102" s="3" t="s">
        <v>193</v>
      </c>
    </row>
    <row r="103" spans="4:4">
      <c r="D103" s="3" t="s">
        <v>194</v>
      </c>
    </row>
    <row r="104" spans="4:4">
      <c r="D104" s="3" t="s">
        <v>195</v>
      </c>
    </row>
    <row r="105" spans="4:4">
      <c r="D105" s="3" t="s">
        <v>196</v>
      </c>
    </row>
    <row r="106" spans="4:4">
      <c r="D106" s="3" t="s">
        <v>197</v>
      </c>
    </row>
    <row r="107" spans="4:4">
      <c r="D107" s="3" t="s">
        <v>198</v>
      </c>
    </row>
    <row r="108" spans="4:4">
      <c r="D108" s="3" t="s">
        <v>199</v>
      </c>
    </row>
    <row r="109" spans="4:4">
      <c r="D109" s="3" t="s">
        <v>200</v>
      </c>
    </row>
    <row r="110" spans="4:4">
      <c r="D110" s="3" t="s">
        <v>201</v>
      </c>
    </row>
    <row r="111" spans="4:4">
      <c r="D111" s="3" t="s">
        <v>202</v>
      </c>
    </row>
    <row r="112" spans="4:4">
      <c r="D112" s="3" t="s">
        <v>24</v>
      </c>
    </row>
    <row r="113" spans="4:4">
      <c r="D113" s="3" t="s">
        <v>203</v>
      </c>
    </row>
    <row r="114" spans="4:4">
      <c r="D114" s="3" t="s">
        <v>204</v>
      </c>
    </row>
    <row r="115" spans="4:4">
      <c r="D115" s="3" t="s">
        <v>205</v>
      </c>
    </row>
    <row r="116" spans="4:4">
      <c r="D116" s="3" t="s">
        <v>206</v>
      </c>
    </row>
    <row r="117" spans="4:4">
      <c r="D117" s="3" t="s">
        <v>207</v>
      </c>
    </row>
    <row r="118" spans="4:4">
      <c r="D118" s="3" t="s">
        <v>208</v>
      </c>
    </row>
    <row r="119" spans="4:4">
      <c r="D119" s="3" t="s">
        <v>209</v>
      </c>
    </row>
    <row r="120" spans="4:4">
      <c r="D120" s="3" t="s">
        <v>210</v>
      </c>
    </row>
    <row r="121" spans="4:4">
      <c r="D121" s="3" t="s">
        <v>211</v>
      </c>
    </row>
    <row r="122" spans="4:4">
      <c r="D122" s="3" t="s">
        <v>212</v>
      </c>
    </row>
    <row r="123" spans="4:4">
      <c r="D123" s="3" t="s">
        <v>213</v>
      </c>
    </row>
    <row r="124" spans="4:4">
      <c r="D124" s="3" t="s">
        <v>214</v>
      </c>
    </row>
    <row r="125" spans="4:4">
      <c r="D125" s="3" t="s">
        <v>215</v>
      </c>
    </row>
    <row r="126" spans="4:4">
      <c r="D126" s="3" t="s">
        <v>216</v>
      </c>
    </row>
    <row r="127" spans="4:4">
      <c r="D127" s="3" t="s">
        <v>217</v>
      </c>
    </row>
    <row r="128" spans="4:4">
      <c r="D128" s="3" t="s">
        <v>218</v>
      </c>
    </row>
    <row r="129" spans="4:4">
      <c r="D129" s="3" t="s">
        <v>219</v>
      </c>
    </row>
    <row r="130" spans="4:4">
      <c r="D130" s="3" t="s">
        <v>220</v>
      </c>
    </row>
    <row r="131" spans="4:4">
      <c r="D131" s="3" t="s">
        <v>221</v>
      </c>
    </row>
    <row r="132" spans="4:4">
      <c r="D132" s="3" t="s">
        <v>222</v>
      </c>
    </row>
    <row r="133" spans="4:4">
      <c r="D133" s="3" t="s">
        <v>223</v>
      </c>
    </row>
    <row r="134" spans="4:4">
      <c r="D134" s="3" t="s">
        <v>224</v>
      </c>
    </row>
    <row r="135" spans="4:4">
      <c r="D135" s="3" t="s">
        <v>225</v>
      </c>
    </row>
    <row r="136" spans="4:4">
      <c r="D136" s="3" t="s">
        <v>226</v>
      </c>
    </row>
    <row r="137" spans="4:4">
      <c r="D137" s="3" t="s">
        <v>227</v>
      </c>
    </row>
    <row r="138" spans="4:4">
      <c r="D138" s="3" t="s">
        <v>228</v>
      </c>
    </row>
    <row r="139" spans="4:4">
      <c r="D139" s="3" t="s">
        <v>229</v>
      </c>
    </row>
    <row r="140" spans="4:4">
      <c r="D140" s="3" t="s">
        <v>230</v>
      </c>
    </row>
    <row r="141" spans="4:4">
      <c r="D141" s="3" t="s">
        <v>231</v>
      </c>
    </row>
    <row r="142" spans="4:4">
      <c r="D142" s="3" t="s">
        <v>232</v>
      </c>
    </row>
    <row r="143" spans="4:4">
      <c r="D143" s="3" t="s">
        <v>233</v>
      </c>
    </row>
    <row r="144" spans="4:4">
      <c r="D144" s="3" t="s">
        <v>234</v>
      </c>
    </row>
    <row r="145" spans="4:4">
      <c r="D145" s="3" t="s">
        <v>235</v>
      </c>
    </row>
    <row r="146" spans="4:4">
      <c r="D146" s="3" t="s">
        <v>236</v>
      </c>
    </row>
    <row r="147" spans="4:4">
      <c r="D147" s="3" t="s">
        <v>237</v>
      </c>
    </row>
    <row r="148" spans="4:4">
      <c r="D148" s="3" t="s">
        <v>238</v>
      </c>
    </row>
    <row r="149" spans="4:4">
      <c r="D149" s="3" t="s">
        <v>239</v>
      </c>
    </row>
    <row r="150" spans="4:4">
      <c r="D150" s="3" t="s">
        <v>240</v>
      </c>
    </row>
    <row r="151" spans="4:4">
      <c r="D151" s="3" t="s">
        <v>241</v>
      </c>
    </row>
    <row r="152" spans="4:4">
      <c r="D152" s="3" t="s">
        <v>242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9A5D15-7E37-4331-BB7E-675B7D933F36}"/>
</file>

<file path=customXml/itemProps2.xml><?xml version="1.0" encoding="utf-8"?>
<ds:datastoreItem xmlns:ds="http://schemas.openxmlformats.org/officeDocument/2006/customXml" ds:itemID="{A87C6F59-7800-4D01-9FF5-73E3A3EB7BC6}"/>
</file>

<file path=customXml/itemProps3.xml><?xml version="1.0" encoding="utf-8"?>
<ds:datastoreItem xmlns:ds="http://schemas.openxmlformats.org/officeDocument/2006/customXml" ds:itemID="{8B39736C-867A-48E9-9D38-D3461571A0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2023-03-07T13:16:02Z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