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Redacted reports/20-02-23 Redacted reports/"/>
    </mc:Choice>
  </mc:AlternateContent>
  <xr:revisionPtr revIDLastSave="3" documentId="13_ncr:1_{27A22AC2-6C3A-4A0E-ADC8-C5486273EFB7}" xr6:coauthVersionLast="47" xr6:coauthVersionMax="47" xr10:uidLastSave="{D30144EF-371C-4365-AE89-3CF338C8CB07}"/>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5" i="1"/>
  <c r="E36" i="1"/>
  <c r="E37" i="1"/>
  <c r="E38" i="1"/>
  <c r="E40" i="1"/>
  <c r="E41" i="1"/>
  <c r="E42" i="1"/>
  <c r="E43" i="1"/>
  <c r="D25" i="1" l="1"/>
  <c r="F25" i="1" l="1"/>
  <c r="D44" i="1"/>
  <c r="F26" i="1"/>
  <c r="F27" i="1"/>
  <c r="F28" i="1"/>
  <c r="F29" i="1"/>
  <c r="C44" i="1"/>
  <c r="E44" i="1" l="1"/>
  <c r="C20" i="1"/>
</calcChain>
</file>

<file path=xl/sharedStrings.xml><?xml version="1.0" encoding="utf-8"?>
<sst xmlns="http://schemas.openxmlformats.org/spreadsheetml/2006/main" count="264" uniqueCount="239">
  <si>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</si>
  <si>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</si>
  <si>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</si>
  <si>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</si>
  <si>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</si>
  <si>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</si>
  <si>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</si>
  <si>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</si>
  <si>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</si>
  <si>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</si>
  <si>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</si>
  <si>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</si>
  <si>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</si>
  <si>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</si>
  <si>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</si>
  <si>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</si>
  <si>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</si>
  <si>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</si>
  <si>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</si>
  <si>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</si>
  <si>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</si>
  <si>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</si>
  <si>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</si>
  <si>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</si>
  <si>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</si>
  <si>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</si>
  <si>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</si>
  <si>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</si>
  <si>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</si>
  <si>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</si>
  <si>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</si>
  <si>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</si>
  <si>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</si>
  <si>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</si>
  <si>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</si>
  <si>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</si>
  <si>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</si>
  <si>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</si>
  <si>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</si>
  <si>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</si>
  <si>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</si>
  <si>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</si>
  <si>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</si>
  <si>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</si>
  <si>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</si>
  <si>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</si>
  <si>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</si>
  <si>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</si>
  <si>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</si>
  <si>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</si>
  <si>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</si>
  <si>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</si>
  <si>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</si>
  <si>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</si>
  <si>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</si>
  <si>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</si>
  <si>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</si>
  <si>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</si>
  <si>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</si>
  <si>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</si>
  <si>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</si>
  <si>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</si>
  <si>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</si>
  <si>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</si>
  <si>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</si>
  <si>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</si>
  <si>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</si>
  <si>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</si>
  <si>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</si>
  <si>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</si>
  <si>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</si>
  <si>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</si>
  <si>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</si>
  <si>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</si>
  <si>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</si>
  <si>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</si>
  <si>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</si>
  <si>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</si>
  <si>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</si>
  <si>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</si>
  <si>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</si>
  <si>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</si>
  <si>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</si>
  <si>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</si>
  <si>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</si>
  <si>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</si>
  <si>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</si>
  <si>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</si>
  <si>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</si>
  <si>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</si>
  <si>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</si>
  <si>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</si>
  <si>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</si>
  <si>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</si>
  <si>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</si>
  <si>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</si>
  <si>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</si>
  <si>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</si>
  <si>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</si>
  <si>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</si>
  <si>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</si>
  <si>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</si>
  <si>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</si>
  <si>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</si>
  <si>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</si>
  <si>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</si>
  <si>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</si>
  <si>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</si>
  <si>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</si>
  <si>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</si>
  <si>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</si>
  <si>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</si>
  <si>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</si>
  <si>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</si>
  <si>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</si>
  <si>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</si>
  <si>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</si>
  <si>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</si>
  <si>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</si>
  <si>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</si>
  <si>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</si>
  <si>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</si>
  <si>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</si>
  <si>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</si>
  <si>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</si>
  <si>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</si>
  <si>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</si>
  <si>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</si>
  <si>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</si>
  <si>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</si>
  <si>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</si>
  <si>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</si>
  <si>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</si>
  <si>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</si>
  <si>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</si>
  <si>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</si>
  <si>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</si>
  <si>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</si>
  <si>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</si>
  <si>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</si>
  <si>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</si>
  <si>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</si>
  <si>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</si>
  <si>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</si>
  <si>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</si>
  <si>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</si>
  <si>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</si>
  <si>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</si>
  <si>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</si>
  <si>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</si>
  <si>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</si>
  <si>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</si>
  <si>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</si>
  <si>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</si>
  <si>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</si>
  <si>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</si>
  <si>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</si>
  <si>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</si>
  <si>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</si>
  <si>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</si>
  <si>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</si>
  <si>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</si>
  <si>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</si>
  <si>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</si>
  <si>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</si>
  <si>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</si>
  <si>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</si>
  <si>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</si>
  <si>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</si>
  <si>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</si>
  <si>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</si>
  <si>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</si>
  <si>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</si>
  <si>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</si>
  <si>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</si>
  <si>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</si>
  <si>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</si>
  <si>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</si>
  <si>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</si>
  <si>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</si>
  <si>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</si>
  <si>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</si>
  <si>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</si>
  <si>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</si>
  <si>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</si>
  <si>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</si>
  <si>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</si>
  <si>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</si>
  <si>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</si>
  <si>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</si>
  <si>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</si>
  <si>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</si>
  <si>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Total Spend (£)</t>
  </si>
  <si>
    <t>Spend on any other areas (e.g. admin, contingency etc. Outline any spend here in notes section)</t>
  </si>
  <si>
    <t>1. Discharges from hospital by service (14 day period from 05/01/23 to 18/01/23)</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</si>
  <si>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</si>
  <si>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</si>
  <si>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</si>
  <si>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</si>
  <si>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</si>
  <si>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</si>
  <si>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D12-D19 - Discharges from hospital, by service</t>
  </si>
  <si>
    <t xml:space="preserve">D25-D29 - Packages of care booked or used, by type of service, for all local authority funded social care </t>
  </si>
  <si>
    <t>E25-E29 - Packages of care booked or used, by type of service, funded by the £500m Adult Social Care Discharge Fund (ASC DF)</t>
  </si>
  <si>
    <t>When reporting the numbers of packages funded from the Adult Social Care Discharge Fund (ASC DF), please use this template to report on new packages for the reporting period and spend since the ASC DF commenced.</t>
  </si>
  <si>
    <t xml:space="preserve">Once completed, this activity return should be sent to england.bettercarefundteam@nhs.net by 20th January 2023.  </t>
  </si>
  <si>
    <t>D34-D43- Estimate of residual shortfall in available provision</t>
  </si>
  <si>
    <t>B50-E50 - Narrative of progress</t>
  </si>
  <si>
    <t>B54-E54 - Information to support evaluation</t>
  </si>
  <si>
    <t>Please use this section to briefly describe:
i) Any barriers/challenges you have faced in spending the ASC DF
ii) Level of confidence in your ability to spend the funding to impact on discharge delays.</t>
  </si>
  <si>
    <t>If unclear, please use guidance on the first tab to obtain more information on the requirements for each cell</t>
  </si>
  <si>
    <t xml:space="preserve">Local authority funded social care </t>
  </si>
  <si>
    <t>Notes (E34:E43)</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</si>
  <si>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</si>
  <si>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</si>
  <si>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</si>
  <si>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</si>
  <si>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</si>
  <si>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</si>
  <si>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</si>
  <si>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</si>
  <si>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Notes (D12,D19), (G25-F29)</t>
  </si>
  <si>
    <t>2. Packages of care booked or in use for all local authority funded social care (14 day period from 05/01/23 to 18/01/23)</t>
  </si>
  <si>
    <t>Spend from LA allocation</t>
  </si>
  <si>
    <t>Spend from ICB allocation</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</si>
  <si>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</si>
  <si>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</si>
  <si>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Based on NR2R data and pathways</t>
  </si>
  <si>
    <t>From Brokerage Team</t>
  </si>
  <si>
    <t>Reablement Booking Sheets data</t>
  </si>
  <si>
    <t>Co-ordination Team</t>
  </si>
  <si>
    <t>Total = overall Res placements (s/t and l/t) recorded on CareDirector, ASC Discharge Fund figures equal the Res placements via line 14</t>
  </si>
  <si>
    <t>Total = overall Nurs placements recorded on CareDirector, ASC Discharge Fund figures equal the Res placements via line 15</t>
  </si>
  <si>
    <t>Total = overall hours recorded on Reablement Booking Sheets data, ASC Discharge Fund figure filtered to Service Types = Reablement / H2H)</t>
  </si>
  <si>
    <t>VCSE- includes 4 missing from last return</t>
  </si>
  <si>
    <t>WICU and ICT</t>
  </si>
  <si>
    <t>Barriers - Ambulance &amp; nursing industrial action still impacts on ability to develop some of the initiatives and put schemes in place and transport for discharges.     Our first period we covered activity from 23.12.22 to 03.01.23 this submission now incorporates the data which was missing for 04.1.23.   
The frequency of this return impacts on resource across the system. 
End of March a tight deadline for the recruitment into some of the additional posts to support discharges and for procurement of the urgent response service.</t>
  </si>
  <si>
    <t>s40 redaction</t>
  </si>
  <si>
    <t>Spot D2A beds have been extended. D2A beds were extended over Christmas from 4 weeks to 6 weeks to support assessments over Christmas period. This has now been extended further to the 20 Januray 2023.  £250.00 to Dom Care providers for discharge same day is active. Commenced procurement exercise for an urgent community response service for hospital discharge, this is urgent response while a longer term package can be sourced. s43 redaction referrals for support with discharge. Meeting with ISLG to discuss and agree financial support for recruitment and retention of staff for support with discharges - aim to passport on by end of Jan - potential National Living Wage increase contribution. Extended offer of Spot D2A arrangements to end of March 23. Additional £0.28 peer travel time for Dom Care sector to support with increased travel/petrol increase. Extended payment on 90% of commissioned Dom Care packages to support sector sustainability and retention until end of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</si>
</sst>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4" fillId="0" borderId="0" xfId="0" applyFont="1" applyFill="1"/>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Fill="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Fill="1" applyAlignment="1">
      <alignment horizontal="left" wrapText="1"/>
    </xf>
    <xf numFmtId="0" fontId="3" fillId="0" borderId="10" xfId="0" applyFont="1" applyFill="1" applyBorder="1" applyAlignment="1"/>
    <xf numFmtId="0" fontId="7" fillId="5" borderId="5" xfId="0" applyFont="1" applyFill="1" applyBorder="1" applyAlignment="1"/>
    <xf numFmtId="0" fontId="7" fillId="5" borderId="6" xfId="0" applyFont="1" applyFill="1" applyBorder="1" applyAlignment="1"/>
    <xf numFmtId="0" fontId="7" fillId="5" borderId="2" xfId="0" applyFont="1" applyFill="1" applyBorder="1" applyAlignment="1"/>
    <xf numFmtId="0" fontId="4" fillId="0" borderId="5" xfId="0" applyFont="1" applyFill="1" applyBorder="1"/>
    <xf numFmtId="0" fontId="4" fillId="6" borderId="5" xfId="0" applyFont="1" applyFill="1" applyBorder="1"/>
    <xf numFmtId="0" fontId="4" fillId="6" borderId="2" xfId="0" applyFont="1" applyFill="1" applyBorder="1"/>
    <xf numFmtId="0" fontId="3" fillId="0" borderId="8" xfId="0" applyFont="1" applyFill="1" applyBorder="1"/>
    <xf numFmtId="0" fontId="4" fillId="3" borderId="2" xfId="0" applyFont="1" applyFill="1" applyBorder="1"/>
    <xf numFmtId="0" fontId="3" fillId="0" borderId="11" xfId="0" applyFont="1" applyFill="1" applyBorder="1"/>
    <xf numFmtId="0" fontId="4" fillId="0" borderId="11" xfId="0" applyFont="1" applyFill="1" applyBorder="1"/>
    <xf numFmtId="0" fontId="4" fillId="0" borderId="0" xfId="0" applyFont="1" applyFill="1" applyBorder="1"/>
    <xf numFmtId="0" fontId="3" fillId="0" borderId="0" xfId="0" applyFont="1" applyFill="1" applyBorder="1"/>
    <xf numFmtId="0" fontId="4" fillId="0" borderId="10" xfId="0" applyFont="1" applyFill="1" applyBorder="1"/>
    <xf numFmtId="0" fontId="7" fillId="5" borderId="2" xfId="0" applyFont="1" applyFill="1" applyBorder="1"/>
    <xf numFmtId="0" fontId="4" fillId="0" borderId="5" xfId="0" applyFont="1" applyFill="1" applyBorder="1" applyAlignment="1">
      <alignment wrapText="1"/>
    </xf>
    <xf numFmtId="1" fontId="4" fillId="6" borderId="5" xfId="0" applyNumberFormat="1" applyFont="1" applyFill="1" applyBorder="1" applyAlignment="1">
      <alignment wrapText="1"/>
    </xf>
    <xf numFmtId="0" fontId="4" fillId="0" borderId="2" xfId="0" applyFont="1" applyFill="1" applyBorder="1" applyAlignment="1">
      <alignment wrapText="1"/>
    </xf>
    <xf numFmtId="0" fontId="4" fillId="0" borderId="2" xfId="0" applyFont="1" applyFill="1" applyBorder="1"/>
    <xf numFmtId="1" fontId="4" fillId="6" borderId="2" xfId="0" applyNumberFormat="1" applyFont="1" applyFill="1" applyBorder="1" applyAlignment="1">
      <alignment wrapText="1"/>
    </xf>
    <xf numFmtId="1" fontId="4" fillId="0" borderId="0" xfId="0" applyNumberFormat="1" applyFont="1" applyFill="1" applyBorder="1" applyAlignment="1">
      <alignment wrapText="1"/>
    </xf>
    <xf numFmtId="0" fontId="7" fillId="5" borderId="2" xfId="0" applyFont="1" applyFill="1" applyBorder="1" applyAlignment="1">
      <alignment wrapText="1"/>
    </xf>
    <xf numFmtId="0" fontId="4" fillId="0" borderId="4" xfId="0" applyFont="1" applyFill="1" applyBorder="1" applyProtection="1"/>
    <xf numFmtId="44" fontId="4" fillId="6" borderId="4" xfId="2" applyFont="1" applyFill="1" applyBorder="1"/>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44" fontId="3" fillId="0" borderId="2" xfId="2" applyFont="1" applyFill="1" applyBorder="1"/>
    <xf numFmtId="0" fontId="3" fillId="0" borderId="0" xfId="0" applyFont="1" applyFill="1" applyBorder="1" applyAlignment="1">
      <alignment horizontal="left" vertical="center"/>
    </xf>
    <xf numFmtId="44" fontId="3" fillId="0" borderId="0" xfId="2" applyFont="1" applyFill="1" applyBorder="1"/>
    <xf numFmtId="0" fontId="9" fillId="0" borderId="0" xfId="0" applyFont="1" applyFill="1"/>
    <xf numFmtId="0" fontId="3" fillId="3" borderId="2" xfId="0" applyFont="1" applyFill="1" applyBorder="1" applyAlignment="1">
      <alignment wrapText="1"/>
    </xf>
    <xf numFmtId="0" fontId="3" fillId="0" borderId="2" xfId="0" applyFont="1" applyBorder="1" applyAlignment="1">
      <alignment wrapText="1"/>
    </xf>
    <xf numFmtId="0" fontId="4" fillId="6" borderId="2" xfId="0" applyFont="1" applyFill="1" applyBorder="1" applyAlignment="1" applyProtection="1">
      <alignment wrapText="1"/>
    </xf>
    <xf numFmtId="0" fontId="4" fillId="0" borderId="3" xfId="0" applyFont="1" applyFill="1" applyBorder="1" applyAlignment="1">
      <alignment horizontal="center" wrapText="1"/>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3" fillId="0" borderId="3"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xf numFmtId="0" fontId="3" fillId="0" borderId="7" xfId="0" applyFont="1" applyFill="1" applyBorder="1"/>
    <xf numFmtId="0" fontId="3" fillId="0" borderId="6" xfId="0" applyFont="1" applyFill="1" applyBorder="1"/>
    <xf numFmtId="0" fontId="4" fillId="0" borderId="3" xfId="0" applyFont="1" applyFill="1" applyBorder="1" applyAlignment="1">
      <alignment wrapText="1"/>
    </xf>
    <xf numFmtId="0" fontId="4" fillId="0" borderId="7" xfId="0" applyFont="1" applyFill="1" applyBorder="1" applyAlignment="1">
      <alignment wrapText="1"/>
    </xf>
    <xf numFmtId="0" fontId="4" fillId="0" borderId="6" xfId="0" applyFont="1" applyFill="1" applyBorder="1" applyAlignment="1">
      <alignment wrapText="1"/>
    </xf>
    <xf numFmtId="0" fontId="3" fillId="0" borderId="0" xfId="0" applyFont="1" applyFill="1" applyBorder="1"/>
    <xf numFmtId="0" fontId="4" fillId="0" borderId="0" xfId="0" applyFont="1" applyFill="1" applyBorder="1"/>
    <xf numFmtId="0" fontId="10" fillId="0" borderId="2" xfId="0" applyFont="1" applyFill="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zoomScale="90" zoomScaleNormal="90" workbookViewId="0">
      <selection activeCell="B4" sqref="B4"/>
    </sheetView>
  </sheetViews>
  <sheetFormatPr defaultColWidth="8.7265625" defaultRowHeight="14" x14ac:dyDescent="0.3"/>
  <cols>
    <col min="1" max="1" width="51.26953125" style="5" customWidth="1"/>
    <col min="2" max="2" width="97.26953125" style="5" customWidth="1"/>
    <col min="3" max="16384" width="8.7265625" style="4"/>
  </cols>
  <sheetData>
    <row r="1" spans="1:5" x14ac:dyDescent="0.3">
      <c r="A1" s="7" t="s">
        <v>199</v>
      </c>
      <c r="B1" s="7" t="s">
        <v>0</v>
      </c>
    </row>
    <row r="2" spans="1:5" ht="21.4" customHeight="1" x14ac:dyDescent="0.3">
      <c r="A2" s="45" t="s">
        <v>197</v>
      </c>
      <c r="B2" s="8" t="s">
        <v>198</v>
      </c>
    </row>
    <row r="3" spans="1:5" ht="56" x14ac:dyDescent="0.3">
      <c r="A3" s="46" t="s">
        <v>201</v>
      </c>
      <c r="B3" s="9" t="s">
        <v>218</v>
      </c>
    </row>
    <row r="4" spans="1:5" ht="70" x14ac:dyDescent="0.3">
      <c r="A4" s="46" t="s">
        <v>202</v>
      </c>
      <c r="B4" s="9" t="s">
        <v>219</v>
      </c>
      <c r="E4" s="6"/>
    </row>
    <row r="5" spans="1:5" ht="56" x14ac:dyDescent="0.3">
      <c r="A5" s="46" t="s">
        <v>203</v>
      </c>
      <c r="B5" s="9" t="s">
        <v>220</v>
      </c>
      <c r="E5" s="6"/>
    </row>
    <row r="6" spans="1:5" ht="56" x14ac:dyDescent="0.3">
      <c r="A6" s="46" t="s">
        <v>225</v>
      </c>
      <c r="B6" s="9" t="s">
        <v>226</v>
      </c>
      <c r="E6" s="6"/>
    </row>
    <row r="7" spans="1:5" ht="28" x14ac:dyDescent="0.3">
      <c r="A7" s="46" t="s">
        <v>206</v>
      </c>
      <c r="B7" s="9" t="s">
        <v>1</v>
      </c>
      <c r="E7" s="6"/>
    </row>
    <row r="8" spans="1:5" ht="42" x14ac:dyDescent="0.3">
      <c r="A8" s="46" t="s">
        <v>207</v>
      </c>
      <c r="B8" s="9" t="s">
        <v>2</v>
      </c>
      <c r="E8" s="6"/>
    </row>
    <row r="9" spans="1:5" ht="42" x14ac:dyDescent="0.3">
      <c r="A9" s="46" t="s">
        <v>208</v>
      </c>
      <c r="B9" s="9" t="s">
        <v>3</v>
      </c>
      <c r="E9" s="6"/>
    </row>
    <row r="10" spans="1:5" x14ac:dyDescent="0.3">
      <c r="A10" s="46" t="s">
        <v>221</v>
      </c>
      <c r="B10" s="9" t="s">
        <v>215</v>
      </c>
    </row>
    <row r="11" spans="1:5" x14ac:dyDescent="0.3">
      <c r="A11" s="46" t="s">
        <v>212</v>
      </c>
      <c r="B11" s="9" t="s">
        <v>213</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topLeftCell="A43" zoomScale="70" zoomScaleNormal="70" workbookViewId="0">
      <selection activeCell="F50" sqref="F50"/>
    </sheetView>
  </sheetViews>
  <sheetFormatPr defaultColWidth="8.7265625" defaultRowHeight="14" x14ac:dyDescent="0.3"/>
  <cols>
    <col min="1" max="1" width="4" style="6" customWidth="1"/>
    <col min="2" max="2" width="94.7265625" style="6" customWidth="1"/>
    <col min="3" max="3" width="29.26953125" style="6" customWidth="1"/>
    <col min="4" max="4" width="42.81640625" style="6" customWidth="1"/>
    <col min="5" max="5" width="37.7265625" style="6" customWidth="1"/>
    <col min="6" max="6" width="25.7265625" style="6" customWidth="1"/>
    <col min="7" max="7" width="20.7265625" style="6" customWidth="1"/>
    <col min="8" max="16384" width="8.7265625" style="6"/>
  </cols>
  <sheetData>
    <row r="1" spans="2:4" ht="15.5" x14ac:dyDescent="0.35">
      <c r="B1" s="53" t="s">
        <v>4</v>
      </c>
      <c r="C1" s="54"/>
      <c r="D1" s="54"/>
    </row>
    <row r="3" spans="2:4" x14ac:dyDescent="0.3">
      <c r="B3" s="10" t="s">
        <v>5</v>
      </c>
      <c r="C3" s="11" t="s">
        <v>161</v>
      </c>
    </row>
    <row r="4" spans="2:4" x14ac:dyDescent="0.3">
      <c r="B4" s="10" t="s">
        <v>187</v>
      </c>
      <c r="C4" s="11" t="s">
        <v>237</v>
      </c>
    </row>
    <row r="5" spans="2:4" x14ac:dyDescent="0.3">
      <c r="B5" s="10" t="s">
        <v>188</v>
      </c>
      <c r="C5" s="11" t="s">
        <v>237</v>
      </c>
      <c r="D5" s="12"/>
    </row>
    <row r="6" spans="2:4" ht="30.4" customHeight="1" x14ac:dyDescent="0.3">
      <c r="B6" s="51" t="s">
        <v>200</v>
      </c>
      <c r="C6" s="51"/>
      <c r="D6" s="52"/>
    </row>
    <row r="7" spans="2:4" ht="31.9" customHeight="1" x14ac:dyDescent="0.3">
      <c r="B7" s="51" t="s">
        <v>204</v>
      </c>
      <c r="C7" s="51"/>
      <c r="D7" s="51"/>
    </row>
    <row r="8" spans="2:4" ht="16.899999999999999" customHeight="1" x14ac:dyDescent="0.3">
      <c r="B8" s="69" t="s">
        <v>210</v>
      </c>
      <c r="C8" s="69"/>
      <c r="D8" s="69"/>
    </row>
    <row r="9" spans="2:4" ht="13.9" customHeight="1" x14ac:dyDescent="0.3">
      <c r="B9" s="13"/>
      <c r="C9" s="13"/>
      <c r="D9" s="13"/>
    </row>
    <row r="10" spans="2:4" x14ac:dyDescent="0.3">
      <c r="B10" s="14" t="s">
        <v>194</v>
      </c>
    </row>
    <row r="11" spans="2:4" x14ac:dyDescent="0.3">
      <c r="B11" s="15" t="s">
        <v>214</v>
      </c>
      <c r="C11" s="16" t="s">
        <v>179</v>
      </c>
      <c r="D11" s="17" t="s">
        <v>181</v>
      </c>
    </row>
    <row r="12" spans="2:4" x14ac:dyDescent="0.3">
      <c r="B12" s="18" t="s">
        <v>7</v>
      </c>
      <c r="C12" s="19">
        <v>44</v>
      </c>
      <c r="D12" s="11" t="s">
        <v>228</v>
      </c>
    </row>
    <row r="13" spans="2:4" x14ac:dyDescent="0.3">
      <c r="B13" s="18" t="s">
        <v>15</v>
      </c>
      <c r="C13" s="19">
        <v>40</v>
      </c>
      <c r="D13" s="11" t="s">
        <v>229</v>
      </c>
    </row>
    <row r="14" spans="2:4" x14ac:dyDescent="0.3">
      <c r="B14" s="18" t="s">
        <v>8</v>
      </c>
      <c r="C14" s="19">
        <v>23</v>
      </c>
      <c r="D14" s="11" t="s">
        <v>227</v>
      </c>
    </row>
    <row r="15" spans="2:4" x14ac:dyDescent="0.3">
      <c r="B15" s="18" t="s">
        <v>9</v>
      </c>
      <c r="C15" s="19">
        <v>6</v>
      </c>
      <c r="D15" s="11" t="s">
        <v>227</v>
      </c>
    </row>
    <row r="16" spans="2:4" x14ac:dyDescent="0.3">
      <c r="B16" s="18" t="s">
        <v>10</v>
      </c>
      <c r="C16" s="19">
        <v>39</v>
      </c>
      <c r="D16" s="11" t="s">
        <v>235</v>
      </c>
    </row>
    <row r="17" spans="1:7" x14ac:dyDescent="0.3">
      <c r="B17" s="18" t="s">
        <v>189</v>
      </c>
      <c r="C17" s="19">
        <v>11</v>
      </c>
      <c r="D17" s="11" t="s">
        <v>234</v>
      </c>
    </row>
    <row r="18" spans="1:7" x14ac:dyDescent="0.3">
      <c r="B18" s="18" t="s">
        <v>190</v>
      </c>
      <c r="C18" s="19"/>
      <c r="D18" s="11"/>
    </row>
    <row r="19" spans="1:7" x14ac:dyDescent="0.3">
      <c r="B19" s="18" t="s">
        <v>191</v>
      </c>
      <c r="C19" s="19"/>
      <c r="D19" s="11"/>
    </row>
    <row r="20" spans="1:7" x14ac:dyDescent="0.3">
      <c r="B20" s="21" t="s">
        <v>180</v>
      </c>
      <c r="C20" s="21">
        <f>SUM(C12:C19)</f>
        <v>163</v>
      </c>
      <c r="D20" s="22"/>
    </row>
    <row r="21" spans="1:7" x14ac:dyDescent="0.3">
      <c r="B21" s="23"/>
      <c r="C21" s="24"/>
      <c r="D21" s="25"/>
    </row>
    <row r="22" spans="1:7" x14ac:dyDescent="0.3">
      <c r="B22" s="26"/>
      <c r="C22" s="25"/>
      <c r="D22" s="25"/>
    </row>
    <row r="23" spans="1:7" x14ac:dyDescent="0.3">
      <c r="A23" s="25"/>
      <c r="B23" s="26" t="s">
        <v>222</v>
      </c>
      <c r="C23" s="27"/>
    </row>
    <row r="24" spans="1:7" x14ac:dyDescent="0.3">
      <c r="B24" s="17" t="s">
        <v>214</v>
      </c>
      <c r="C24" s="28" t="s">
        <v>182</v>
      </c>
      <c r="D24" s="28" t="s">
        <v>211</v>
      </c>
      <c r="E24" s="28" t="s">
        <v>11</v>
      </c>
      <c r="F24" s="28" t="s">
        <v>180</v>
      </c>
      <c r="G24" s="28" t="s">
        <v>181</v>
      </c>
    </row>
    <row r="25" spans="1:7" x14ac:dyDescent="0.3">
      <c r="B25" s="29" t="s">
        <v>7</v>
      </c>
      <c r="C25" s="20" t="s">
        <v>184</v>
      </c>
      <c r="D25" s="30">
        <f>13755.63+13867.98+1235.24</f>
        <v>28858.850000000002</v>
      </c>
      <c r="E25" s="30"/>
      <c r="F25" s="30">
        <f>SUM(D25:E25)</f>
        <v>28858.850000000002</v>
      </c>
      <c r="G25" s="47" t="s">
        <v>230</v>
      </c>
    </row>
    <row r="26" spans="1:7" ht="112" x14ac:dyDescent="0.3">
      <c r="B26" s="31" t="s">
        <v>15</v>
      </c>
      <c r="C26" s="20" t="s">
        <v>184</v>
      </c>
      <c r="D26" s="30">
        <v>55.46</v>
      </c>
      <c r="E26" s="30">
        <v>772.56</v>
      </c>
      <c r="F26" s="30">
        <f t="shared" ref="F26:F29" si="0">SUM(D26:E26)</f>
        <v>828.02</v>
      </c>
      <c r="G26" s="47" t="s">
        <v>233</v>
      </c>
    </row>
    <row r="27" spans="1:7" ht="98" x14ac:dyDescent="0.3">
      <c r="B27" s="31" t="s">
        <v>8</v>
      </c>
      <c r="C27" s="20" t="s">
        <v>183</v>
      </c>
      <c r="D27" s="30">
        <v>1424</v>
      </c>
      <c r="E27" s="30">
        <v>23</v>
      </c>
      <c r="F27" s="30">
        <f t="shared" si="0"/>
        <v>1447</v>
      </c>
      <c r="G27" s="11" t="s">
        <v>231</v>
      </c>
    </row>
    <row r="28" spans="1:7" ht="84" x14ac:dyDescent="0.3">
      <c r="B28" s="31" t="s">
        <v>9</v>
      </c>
      <c r="C28" s="20" t="s">
        <v>183</v>
      </c>
      <c r="D28" s="30">
        <v>115</v>
      </c>
      <c r="E28" s="30">
        <v>6</v>
      </c>
      <c r="F28" s="30">
        <f t="shared" si="0"/>
        <v>121</v>
      </c>
      <c r="G28" s="47" t="s">
        <v>232</v>
      </c>
    </row>
    <row r="29" spans="1:7" x14ac:dyDescent="0.3">
      <c r="B29" s="32" t="s">
        <v>186</v>
      </c>
      <c r="C29" s="20" t="s">
        <v>183</v>
      </c>
      <c r="D29" s="33"/>
      <c r="E29" s="33"/>
      <c r="F29" s="30">
        <f t="shared" si="0"/>
        <v>0</v>
      </c>
      <c r="G29" s="11"/>
    </row>
    <row r="30" spans="1:7" x14ac:dyDescent="0.3">
      <c r="B30" s="25"/>
      <c r="C30" s="25"/>
      <c r="D30" s="34"/>
      <c r="E30" s="34"/>
      <c r="F30" s="25"/>
    </row>
    <row r="31" spans="1:7" x14ac:dyDescent="0.3">
      <c r="B31" s="25"/>
      <c r="C31" s="25"/>
      <c r="D31" s="25"/>
      <c r="E31" s="25"/>
      <c r="F31" s="25"/>
    </row>
    <row r="32" spans="1:7" x14ac:dyDescent="0.3">
      <c r="B32" s="67" t="s">
        <v>196</v>
      </c>
      <c r="C32" s="68"/>
      <c r="D32" s="68"/>
      <c r="E32" s="25"/>
      <c r="F32" s="25"/>
    </row>
    <row r="33" spans="2:7" ht="84" x14ac:dyDescent="0.3">
      <c r="B33" s="28" t="s">
        <v>12</v>
      </c>
      <c r="C33" s="28" t="s">
        <v>224</v>
      </c>
      <c r="D33" s="28" t="s">
        <v>223</v>
      </c>
      <c r="E33" s="28" t="s">
        <v>192</v>
      </c>
      <c r="F33" s="35" t="s">
        <v>195</v>
      </c>
      <c r="G33" s="28" t="s">
        <v>181</v>
      </c>
    </row>
    <row r="34" spans="2:7" x14ac:dyDescent="0.3">
      <c r="B34" s="36" t="s">
        <v>13</v>
      </c>
      <c r="C34" s="37">
        <v>0</v>
      </c>
      <c r="D34" s="37">
        <v>0</v>
      </c>
      <c r="E34" s="37">
        <f>D34+C34</f>
        <v>0</v>
      </c>
      <c r="F34" s="20" t="s">
        <v>17</v>
      </c>
      <c r="G34" s="11"/>
    </row>
    <row r="35" spans="2:7" x14ac:dyDescent="0.3">
      <c r="B35" s="38" t="s">
        <v>216</v>
      </c>
      <c r="C35" s="37">
        <v>8000</v>
      </c>
      <c r="D35" s="37">
        <v>55000</v>
      </c>
      <c r="E35" s="37">
        <f t="shared" ref="E35:E43" si="1">D35+C35</f>
        <v>63000</v>
      </c>
      <c r="F35" s="20" t="s">
        <v>27</v>
      </c>
      <c r="G35" s="11"/>
    </row>
    <row r="36" spans="2:7" x14ac:dyDescent="0.3">
      <c r="B36" s="32" t="s">
        <v>14</v>
      </c>
      <c r="C36" s="37">
        <v>42000</v>
      </c>
      <c r="D36" s="37">
        <v>129000</v>
      </c>
      <c r="E36" s="37">
        <f t="shared" si="1"/>
        <v>171000</v>
      </c>
      <c r="F36" s="20" t="s">
        <v>27</v>
      </c>
      <c r="G36" s="11"/>
    </row>
    <row r="37" spans="2:7" x14ac:dyDescent="0.3">
      <c r="B37" s="32" t="s">
        <v>15</v>
      </c>
      <c r="C37" s="37">
        <v>68232</v>
      </c>
      <c r="D37" s="37">
        <v>0</v>
      </c>
      <c r="E37" s="37">
        <f t="shared" si="1"/>
        <v>68232</v>
      </c>
      <c r="F37" s="20" t="s">
        <v>27</v>
      </c>
      <c r="G37" s="11"/>
    </row>
    <row r="38" spans="2:7" x14ac:dyDescent="0.3">
      <c r="B38" s="32" t="s">
        <v>217</v>
      </c>
      <c r="C38" s="37">
        <v>150845</v>
      </c>
      <c r="D38" s="37">
        <v>150845</v>
      </c>
      <c r="E38" s="37">
        <f t="shared" si="1"/>
        <v>301690</v>
      </c>
      <c r="F38" s="20" t="s">
        <v>27</v>
      </c>
      <c r="G38" s="11"/>
    </row>
    <row r="39" spans="2:7" x14ac:dyDescent="0.3">
      <c r="B39" s="32" t="s">
        <v>16</v>
      </c>
      <c r="C39" s="37">
        <v>0</v>
      </c>
      <c r="D39" s="37">
        <v>0</v>
      </c>
      <c r="E39" s="37">
        <v>8000</v>
      </c>
      <c r="F39" s="20" t="s">
        <v>27</v>
      </c>
      <c r="G39" s="11"/>
    </row>
    <row r="40" spans="2:7" x14ac:dyDescent="0.3">
      <c r="B40" s="39" t="s">
        <v>18</v>
      </c>
      <c r="C40" s="37">
        <v>0</v>
      </c>
      <c r="D40" s="37">
        <v>0</v>
      </c>
      <c r="E40" s="37">
        <f t="shared" si="1"/>
        <v>0</v>
      </c>
      <c r="F40" s="20" t="s">
        <v>29</v>
      </c>
      <c r="G40" s="11"/>
    </row>
    <row r="41" spans="2:7" x14ac:dyDescent="0.3">
      <c r="B41" s="39" t="s">
        <v>19</v>
      </c>
      <c r="C41" s="37">
        <v>32615</v>
      </c>
      <c r="D41" s="37">
        <v>229395</v>
      </c>
      <c r="E41" s="37">
        <f t="shared" si="1"/>
        <v>262010</v>
      </c>
      <c r="F41" s="20" t="s">
        <v>29</v>
      </c>
      <c r="G41" s="11"/>
    </row>
    <row r="42" spans="2:7" x14ac:dyDescent="0.3">
      <c r="B42" s="39" t="s">
        <v>20</v>
      </c>
      <c r="C42" s="37">
        <v>288027</v>
      </c>
      <c r="D42" s="37">
        <v>201334</v>
      </c>
      <c r="E42" s="37">
        <f t="shared" si="1"/>
        <v>489361</v>
      </c>
      <c r="F42" s="20" t="s">
        <v>27</v>
      </c>
      <c r="G42" s="11"/>
    </row>
    <row r="43" spans="2:7" x14ac:dyDescent="0.3">
      <c r="B43" s="39" t="s">
        <v>193</v>
      </c>
      <c r="C43" s="37">
        <v>0</v>
      </c>
      <c r="D43" s="37">
        <v>0</v>
      </c>
      <c r="E43" s="37">
        <f t="shared" si="1"/>
        <v>0</v>
      </c>
      <c r="F43" s="20"/>
      <c r="G43" s="11"/>
    </row>
    <row r="44" spans="2:7" x14ac:dyDescent="0.3">
      <c r="B44" s="40" t="s">
        <v>180</v>
      </c>
      <c r="C44" s="41">
        <f>SUM(C34:C43)</f>
        <v>589719</v>
      </c>
      <c r="D44" s="41">
        <f t="shared" ref="D44:E44" si="2">SUM(D34:D43)</f>
        <v>765574</v>
      </c>
      <c r="E44" s="41">
        <f t="shared" si="2"/>
        <v>1363293</v>
      </c>
      <c r="F44" s="32"/>
      <c r="G44" s="32"/>
    </row>
    <row r="45" spans="2:7" x14ac:dyDescent="0.3">
      <c r="B45" s="42"/>
      <c r="C45" s="43"/>
      <c r="D45" s="25"/>
      <c r="E45" s="25"/>
    </row>
    <row r="46" spans="2:7" x14ac:dyDescent="0.3">
      <c r="B46" s="42"/>
      <c r="C46" s="25"/>
      <c r="D46" s="25"/>
    </row>
    <row r="47" spans="2:7" x14ac:dyDescent="0.3">
      <c r="B47" s="42" t="s">
        <v>185</v>
      </c>
    </row>
    <row r="48" spans="2:7" ht="19.5" customHeight="1" x14ac:dyDescent="0.3">
      <c r="B48" s="58" t="s">
        <v>21</v>
      </c>
      <c r="C48" s="59"/>
      <c r="D48" s="59"/>
      <c r="E48" s="60"/>
    </row>
    <row r="49" spans="2:5" ht="135" customHeight="1" x14ac:dyDescent="0.3">
      <c r="B49" s="55" t="s">
        <v>22</v>
      </c>
      <c r="C49" s="56"/>
      <c r="D49" s="56"/>
      <c r="E49" s="57"/>
    </row>
    <row r="50" spans="2:5" ht="146.15" customHeight="1" x14ac:dyDescent="0.3">
      <c r="B50" s="48" t="s">
        <v>238</v>
      </c>
      <c r="C50" s="49"/>
      <c r="D50" s="49"/>
      <c r="E50" s="50"/>
    </row>
    <row r="52" spans="2:5" x14ac:dyDescent="0.3">
      <c r="B52" s="61" t="s">
        <v>23</v>
      </c>
      <c r="C52" s="62"/>
      <c r="D52" s="62"/>
      <c r="E52" s="63"/>
    </row>
    <row r="53" spans="2:5" ht="62.65" customHeight="1" x14ac:dyDescent="0.3">
      <c r="B53" s="64" t="s">
        <v>209</v>
      </c>
      <c r="C53" s="65"/>
      <c r="D53" s="65"/>
      <c r="E53" s="66"/>
    </row>
    <row r="54" spans="2:5" ht="87" customHeight="1" x14ac:dyDescent="0.3">
      <c r="B54" s="48" t="s">
        <v>236</v>
      </c>
      <c r="C54" s="49"/>
      <c r="D54" s="49"/>
      <c r="E54" s="50"/>
    </row>
    <row r="56" spans="2:5" ht="37.15" customHeight="1" x14ac:dyDescent="0.35">
      <c r="B56" s="44" t="s">
        <v>205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phoneticPr fontId="11" type="noConversion"/>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26953125" bestFit="1" customWidth="1"/>
  </cols>
  <sheetData>
    <row r="1" spans="1:4" x14ac:dyDescent="0.35">
      <c r="A1" t="s">
        <v>24</v>
      </c>
      <c r="D1" t="s">
        <v>25</v>
      </c>
    </row>
    <row r="2" spans="1:4" x14ac:dyDescent="0.35">
      <c r="A2" s="1">
        <v>1</v>
      </c>
      <c r="D2" s="3" t="s">
        <v>6</v>
      </c>
    </row>
    <row r="3" spans="1:4" x14ac:dyDescent="0.35">
      <c r="A3" s="2" t="s">
        <v>17</v>
      </c>
      <c r="D3" s="3" t="s">
        <v>26</v>
      </c>
    </row>
    <row r="4" spans="1:4" x14ac:dyDescent="0.35">
      <c r="A4" s="2" t="s">
        <v>27</v>
      </c>
      <c r="D4" s="3" t="s">
        <v>28</v>
      </c>
    </row>
    <row r="5" spans="1:4" x14ac:dyDescent="0.35">
      <c r="A5" s="2" t="s">
        <v>29</v>
      </c>
      <c r="D5" s="3" t="s">
        <v>30</v>
      </c>
    </row>
    <row r="6" spans="1:4" x14ac:dyDescent="0.35">
      <c r="A6" s="2" t="s">
        <v>31</v>
      </c>
      <c r="D6" s="3" t="s">
        <v>32</v>
      </c>
    </row>
    <row r="7" spans="1:4" x14ac:dyDescent="0.35">
      <c r="A7" s="1">
        <v>0</v>
      </c>
      <c r="D7" s="3" t="s">
        <v>33</v>
      </c>
    </row>
    <row r="8" spans="1:4" x14ac:dyDescent="0.35">
      <c r="D8" s="3" t="s">
        <v>34</v>
      </c>
    </row>
    <row r="9" spans="1:4" x14ac:dyDescent="0.35">
      <c r="D9" s="3" t="s">
        <v>35</v>
      </c>
    </row>
    <row r="10" spans="1:4" x14ac:dyDescent="0.35">
      <c r="D10" s="3" t="s">
        <v>36</v>
      </c>
    </row>
    <row r="11" spans="1:4" x14ac:dyDescent="0.35">
      <c r="D11" s="3" t="s">
        <v>37</v>
      </c>
    </row>
    <row r="12" spans="1:4" x14ac:dyDescent="0.35">
      <c r="D12" s="3" t="s">
        <v>38</v>
      </c>
    </row>
    <row r="13" spans="1:4" x14ac:dyDescent="0.35">
      <c r="D13" s="3" t="s">
        <v>39</v>
      </c>
    </row>
    <row r="14" spans="1:4" x14ac:dyDescent="0.35">
      <c r="D14" s="3" t="s">
        <v>40</v>
      </c>
    </row>
    <row r="15" spans="1:4" x14ac:dyDescent="0.35">
      <c r="D15" s="3" t="s">
        <v>41</v>
      </c>
    </row>
    <row r="16" spans="1:4" x14ac:dyDescent="0.35">
      <c r="D16" s="3" t="s">
        <v>42</v>
      </c>
    </row>
    <row r="17" spans="4:4" x14ac:dyDescent="0.35">
      <c r="D17" s="3" t="s">
        <v>43</v>
      </c>
    </row>
    <row r="18" spans="4:4" x14ac:dyDescent="0.35">
      <c r="D18" s="3" t="s">
        <v>44</v>
      </c>
    </row>
    <row r="19" spans="4:4" x14ac:dyDescent="0.35">
      <c r="D19" s="3" t="s">
        <v>45</v>
      </c>
    </row>
    <row r="20" spans="4:4" x14ac:dyDescent="0.35">
      <c r="D20" s="3" t="s">
        <v>46</v>
      </c>
    </row>
    <row r="21" spans="4:4" x14ac:dyDescent="0.35">
      <c r="D21" s="3" t="s">
        <v>47</v>
      </c>
    </row>
    <row r="22" spans="4:4" x14ac:dyDescent="0.35">
      <c r="D22" s="3" t="s">
        <v>48</v>
      </c>
    </row>
    <row r="23" spans="4:4" x14ac:dyDescent="0.35">
      <c r="D23" s="3" t="s">
        <v>49</v>
      </c>
    </row>
    <row r="24" spans="4:4" x14ac:dyDescent="0.35">
      <c r="D24" s="3" t="s">
        <v>50</v>
      </c>
    </row>
    <row r="25" spans="4:4" x14ac:dyDescent="0.35">
      <c r="D25" s="3" t="s">
        <v>51</v>
      </c>
    </row>
    <row r="26" spans="4:4" x14ac:dyDescent="0.35">
      <c r="D26" s="3" t="s">
        <v>52</v>
      </c>
    </row>
    <row r="27" spans="4:4" x14ac:dyDescent="0.35">
      <c r="D27" s="3" t="s">
        <v>53</v>
      </c>
    </row>
    <row r="28" spans="4:4" x14ac:dyDescent="0.35">
      <c r="D28" s="3" t="s">
        <v>54</v>
      </c>
    </row>
    <row r="29" spans="4:4" x14ac:dyDescent="0.35">
      <c r="D29" s="3" t="s">
        <v>55</v>
      </c>
    </row>
    <row r="30" spans="4:4" x14ac:dyDescent="0.35">
      <c r="D30" s="3" t="s">
        <v>56</v>
      </c>
    </row>
    <row r="31" spans="4:4" x14ac:dyDescent="0.35">
      <c r="D31" s="3" t="s">
        <v>57</v>
      </c>
    </row>
    <row r="32" spans="4:4" x14ac:dyDescent="0.35">
      <c r="D32" s="3" t="s">
        <v>58</v>
      </c>
    </row>
    <row r="33" spans="4:4" x14ac:dyDescent="0.35">
      <c r="D33" s="3" t="s">
        <v>59</v>
      </c>
    </row>
    <row r="34" spans="4:4" x14ac:dyDescent="0.35">
      <c r="D34" s="3" t="s">
        <v>60</v>
      </c>
    </row>
    <row r="35" spans="4:4" x14ac:dyDescent="0.35">
      <c r="D35" s="3" t="s">
        <v>61</v>
      </c>
    </row>
    <row r="36" spans="4:4" x14ac:dyDescent="0.35">
      <c r="D36" s="3" t="s">
        <v>62</v>
      </c>
    </row>
    <row r="37" spans="4:4" x14ac:dyDescent="0.35">
      <c r="D37" s="3" t="s">
        <v>63</v>
      </c>
    </row>
    <row r="38" spans="4:4" x14ac:dyDescent="0.35">
      <c r="D38" s="3" t="s">
        <v>64</v>
      </c>
    </row>
    <row r="39" spans="4:4" x14ac:dyDescent="0.35">
      <c r="D39" s="3" t="s">
        <v>65</v>
      </c>
    </row>
    <row r="40" spans="4:4" x14ac:dyDescent="0.35">
      <c r="D40" s="3" t="s">
        <v>66</v>
      </c>
    </row>
    <row r="41" spans="4:4" x14ac:dyDescent="0.35">
      <c r="D41" s="3" t="s">
        <v>67</v>
      </c>
    </row>
    <row r="42" spans="4:4" x14ac:dyDescent="0.35">
      <c r="D42" s="3" t="s">
        <v>68</v>
      </c>
    </row>
    <row r="43" spans="4:4" x14ac:dyDescent="0.35">
      <c r="D43" s="3" t="s">
        <v>69</v>
      </c>
    </row>
    <row r="44" spans="4:4" x14ac:dyDescent="0.35">
      <c r="D44" s="3" t="s">
        <v>70</v>
      </c>
    </row>
    <row r="45" spans="4:4" x14ac:dyDescent="0.35">
      <c r="D45" s="3" t="s">
        <v>71</v>
      </c>
    </row>
    <row r="46" spans="4:4" x14ac:dyDescent="0.35">
      <c r="D46" s="3" t="s">
        <v>72</v>
      </c>
    </row>
    <row r="47" spans="4:4" x14ac:dyDescent="0.35">
      <c r="D47" s="3" t="s">
        <v>73</v>
      </c>
    </row>
    <row r="48" spans="4:4" x14ac:dyDescent="0.35">
      <c r="D48" s="3" t="s">
        <v>74</v>
      </c>
    </row>
    <row r="49" spans="4:4" x14ac:dyDescent="0.35">
      <c r="D49" s="3" t="s">
        <v>75</v>
      </c>
    </row>
    <row r="50" spans="4:4" x14ac:dyDescent="0.35">
      <c r="D50" s="3" t="s">
        <v>76</v>
      </c>
    </row>
    <row r="51" spans="4:4" x14ac:dyDescent="0.35">
      <c r="D51" s="3" t="s">
        <v>77</v>
      </c>
    </row>
    <row r="52" spans="4:4" x14ac:dyDescent="0.35">
      <c r="D52" s="3" t="s">
        <v>78</v>
      </c>
    </row>
    <row r="53" spans="4:4" x14ac:dyDescent="0.35">
      <c r="D53" s="3" t="s">
        <v>79</v>
      </c>
    </row>
    <row r="54" spans="4:4" x14ac:dyDescent="0.35">
      <c r="D54" s="3" t="s">
        <v>80</v>
      </c>
    </row>
    <row r="55" spans="4:4" x14ac:dyDescent="0.35">
      <c r="D55" s="3" t="s">
        <v>81</v>
      </c>
    </row>
    <row r="56" spans="4:4" x14ac:dyDescent="0.35">
      <c r="D56" s="3" t="s">
        <v>82</v>
      </c>
    </row>
    <row r="57" spans="4:4" x14ac:dyDescent="0.35">
      <c r="D57" s="3" t="s">
        <v>83</v>
      </c>
    </row>
    <row r="58" spans="4:4" x14ac:dyDescent="0.35">
      <c r="D58" s="3" t="s">
        <v>84</v>
      </c>
    </row>
    <row r="59" spans="4:4" x14ac:dyDescent="0.35">
      <c r="D59" s="3" t="s">
        <v>85</v>
      </c>
    </row>
    <row r="60" spans="4:4" x14ac:dyDescent="0.35">
      <c r="D60" s="3" t="s">
        <v>86</v>
      </c>
    </row>
    <row r="61" spans="4:4" x14ac:dyDescent="0.35">
      <c r="D61" s="3" t="s">
        <v>87</v>
      </c>
    </row>
    <row r="62" spans="4:4" x14ac:dyDescent="0.35">
      <c r="D62" s="3" t="s">
        <v>88</v>
      </c>
    </row>
    <row r="63" spans="4:4" x14ac:dyDescent="0.35">
      <c r="D63" s="3" t="s">
        <v>89</v>
      </c>
    </row>
    <row r="64" spans="4:4" x14ac:dyDescent="0.35">
      <c r="D64" s="3" t="s">
        <v>90</v>
      </c>
    </row>
    <row r="65" spans="4:4" x14ac:dyDescent="0.35">
      <c r="D65" s="3" t="s">
        <v>91</v>
      </c>
    </row>
    <row r="66" spans="4:4" x14ac:dyDescent="0.35">
      <c r="D66" s="3" t="s">
        <v>92</v>
      </c>
    </row>
    <row r="67" spans="4:4" x14ac:dyDescent="0.35">
      <c r="D67" s="3" t="s">
        <v>93</v>
      </c>
    </row>
    <row r="68" spans="4:4" x14ac:dyDescent="0.35">
      <c r="D68" s="3" t="s">
        <v>94</v>
      </c>
    </row>
    <row r="69" spans="4:4" x14ac:dyDescent="0.35">
      <c r="D69" s="3" t="s">
        <v>95</v>
      </c>
    </row>
    <row r="70" spans="4:4" x14ac:dyDescent="0.35">
      <c r="D70" s="3" t="s">
        <v>96</v>
      </c>
    </row>
    <row r="71" spans="4:4" x14ac:dyDescent="0.35">
      <c r="D71" s="3" t="s">
        <v>97</v>
      </c>
    </row>
    <row r="72" spans="4:4" x14ac:dyDescent="0.35">
      <c r="D72" s="3" t="s">
        <v>98</v>
      </c>
    </row>
    <row r="73" spans="4:4" x14ac:dyDescent="0.35">
      <c r="D73" s="3" t="s">
        <v>99</v>
      </c>
    </row>
    <row r="74" spans="4:4" x14ac:dyDescent="0.35">
      <c r="D74" s="3" t="s">
        <v>100</v>
      </c>
    </row>
    <row r="75" spans="4:4" x14ac:dyDescent="0.35">
      <c r="D75" s="3" t="s">
        <v>101</v>
      </c>
    </row>
    <row r="76" spans="4:4" x14ac:dyDescent="0.35">
      <c r="D76" s="3" t="s">
        <v>102</v>
      </c>
    </row>
    <row r="77" spans="4:4" x14ac:dyDescent="0.35">
      <c r="D77" s="3" t="s">
        <v>103</v>
      </c>
    </row>
    <row r="78" spans="4:4" x14ac:dyDescent="0.35">
      <c r="D78" s="3" t="s">
        <v>104</v>
      </c>
    </row>
    <row r="79" spans="4:4" x14ac:dyDescent="0.35">
      <c r="D79" s="3" t="s">
        <v>105</v>
      </c>
    </row>
    <row r="80" spans="4:4" x14ac:dyDescent="0.35">
      <c r="D80" s="3" t="s">
        <v>106</v>
      </c>
    </row>
    <row r="81" spans="4:4" x14ac:dyDescent="0.35">
      <c r="D81" s="3" t="s">
        <v>107</v>
      </c>
    </row>
    <row r="82" spans="4:4" x14ac:dyDescent="0.35">
      <c r="D82" s="3" t="s">
        <v>108</v>
      </c>
    </row>
    <row r="83" spans="4:4" x14ac:dyDescent="0.35">
      <c r="D83" s="3" t="s">
        <v>109</v>
      </c>
    </row>
    <row r="84" spans="4:4" x14ac:dyDescent="0.35">
      <c r="D84" s="3" t="s">
        <v>110</v>
      </c>
    </row>
    <row r="85" spans="4:4" x14ac:dyDescent="0.35">
      <c r="D85" s="3" t="s">
        <v>111</v>
      </c>
    </row>
    <row r="86" spans="4:4" x14ac:dyDescent="0.35">
      <c r="D86" s="3" t="s">
        <v>112</v>
      </c>
    </row>
    <row r="87" spans="4:4" x14ac:dyDescent="0.35">
      <c r="D87" s="3" t="s">
        <v>113</v>
      </c>
    </row>
    <row r="88" spans="4:4" x14ac:dyDescent="0.35">
      <c r="D88" s="3" t="s">
        <v>114</v>
      </c>
    </row>
    <row r="89" spans="4:4" x14ac:dyDescent="0.35">
      <c r="D89" s="3" t="s">
        <v>115</v>
      </c>
    </row>
    <row r="90" spans="4:4" x14ac:dyDescent="0.35">
      <c r="D90" s="3" t="s">
        <v>116</v>
      </c>
    </row>
    <row r="91" spans="4:4" x14ac:dyDescent="0.35">
      <c r="D91" s="3" t="s">
        <v>117</v>
      </c>
    </row>
    <row r="92" spans="4:4" x14ac:dyDescent="0.35">
      <c r="D92" s="3" t="s">
        <v>118</v>
      </c>
    </row>
    <row r="93" spans="4:4" x14ac:dyDescent="0.35">
      <c r="D93" s="3" t="s">
        <v>119</v>
      </c>
    </row>
    <row r="94" spans="4:4" x14ac:dyDescent="0.35">
      <c r="D94" s="3" t="s">
        <v>120</v>
      </c>
    </row>
    <row r="95" spans="4:4" x14ac:dyDescent="0.35">
      <c r="D95" s="3" t="s">
        <v>121</v>
      </c>
    </row>
    <row r="96" spans="4:4" x14ac:dyDescent="0.35">
      <c r="D96" s="3" t="s">
        <v>122</v>
      </c>
    </row>
    <row r="97" spans="4:4" x14ac:dyDescent="0.35">
      <c r="D97" s="3" t="s">
        <v>123</v>
      </c>
    </row>
    <row r="98" spans="4:4" x14ac:dyDescent="0.35">
      <c r="D98" s="3" t="s">
        <v>124</v>
      </c>
    </row>
    <row r="99" spans="4:4" x14ac:dyDescent="0.35">
      <c r="D99" s="3" t="s">
        <v>125</v>
      </c>
    </row>
    <row r="100" spans="4:4" x14ac:dyDescent="0.35">
      <c r="D100" s="3" t="s">
        <v>126</v>
      </c>
    </row>
    <row r="101" spans="4:4" x14ac:dyDescent="0.35">
      <c r="D101" s="3" t="s">
        <v>127</v>
      </c>
    </row>
    <row r="102" spans="4:4" x14ac:dyDescent="0.35">
      <c r="D102" s="3" t="s">
        <v>128</v>
      </c>
    </row>
    <row r="103" spans="4:4" x14ac:dyDescent="0.35">
      <c r="D103" s="3" t="s">
        <v>129</v>
      </c>
    </row>
    <row r="104" spans="4:4" x14ac:dyDescent="0.35">
      <c r="D104" s="3" t="s">
        <v>130</v>
      </c>
    </row>
    <row r="105" spans="4:4" x14ac:dyDescent="0.35">
      <c r="D105" s="3" t="s">
        <v>131</v>
      </c>
    </row>
    <row r="106" spans="4:4" x14ac:dyDescent="0.35">
      <c r="D106" s="3" t="s">
        <v>132</v>
      </c>
    </row>
    <row r="107" spans="4:4" x14ac:dyDescent="0.35">
      <c r="D107" s="3" t="s">
        <v>133</v>
      </c>
    </row>
    <row r="108" spans="4:4" x14ac:dyDescent="0.35">
      <c r="D108" s="3" t="s">
        <v>134</v>
      </c>
    </row>
    <row r="109" spans="4:4" x14ac:dyDescent="0.35">
      <c r="D109" s="3" t="s">
        <v>135</v>
      </c>
    </row>
    <row r="110" spans="4:4" x14ac:dyDescent="0.35">
      <c r="D110" s="3" t="s">
        <v>136</v>
      </c>
    </row>
    <row r="111" spans="4:4" x14ac:dyDescent="0.35">
      <c r="D111" s="3" t="s">
        <v>137</v>
      </c>
    </row>
    <row r="112" spans="4:4" x14ac:dyDescent="0.35">
      <c r="D112" s="3" t="s">
        <v>138</v>
      </c>
    </row>
    <row r="113" spans="4:4" x14ac:dyDescent="0.35">
      <c r="D113" s="3" t="s">
        <v>139</v>
      </c>
    </row>
    <row r="114" spans="4:4" x14ac:dyDescent="0.35">
      <c r="D114" s="3" t="s">
        <v>140</v>
      </c>
    </row>
    <row r="115" spans="4:4" x14ac:dyDescent="0.35">
      <c r="D115" s="3" t="s">
        <v>141</v>
      </c>
    </row>
    <row r="116" spans="4:4" x14ac:dyDescent="0.35">
      <c r="D116" s="3" t="s">
        <v>142</v>
      </c>
    </row>
    <row r="117" spans="4:4" x14ac:dyDescent="0.35">
      <c r="D117" s="3" t="s">
        <v>143</v>
      </c>
    </row>
    <row r="118" spans="4:4" x14ac:dyDescent="0.35">
      <c r="D118" s="3" t="s">
        <v>144</v>
      </c>
    </row>
    <row r="119" spans="4:4" x14ac:dyDescent="0.35">
      <c r="D119" s="3" t="s">
        <v>145</v>
      </c>
    </row>
    <row r="120" spans="4:4" x14ac:dyDescent="0.35">
      <c r="D120" s="3" t="s">
        <v>146</v>
      </c>
    </row>
    <row r="121" spans="4:4" x14ac:dyDescent="0.35">
      <c r="D121" s="3" t="s">
        <v>147</v>
      </c>
    </row>
    <row r="122" spans="4:4" x14ac:dyDescent="0.35">
      <c r="D122" s="3" t="s">
        <v>148</v>
      </c>
    </row>
    <row r="123" spans="4:4" x14ac:dyDescent="0.35">
      <c r="D123" s="3" t="s">
        <v>149</v>
      </c>
    </row>
    <row r="124" spans="4:4" x14ac:dyDescent="0.35">
      <c r="D124" s="3" t="s">
        <v>150</v>
      </c>
    </row>
    <row r="125" spans="4:4" x14ac:dyDescent="0.35">
      <c r="D125" s="3" t="s">
        <v>151</v>
      </c>
    </row>
    <row r="126" spans="4:4" x14ac:dyDescent="0.35">
      <c r="D126" s="3" t="s">
        <v>152</v>
      </c>
    </row>
    <row r="127" spans="4:4" x14ac:dyDescent="0.35">
      <c r="D127" s="3" t="s">
        <v>153</v>
      </c>
    </row>
    <row r="128" spans="4:4" x14ac:dyDescent="0.35">
      <c r="D128" s="3" t="s">
        <v>154</v>
      </c>
    </row>
    <row r="129" spans="4:4" x14ac:dyDescent="0.35">
      <c r="D129" s="3" t="s">
        <v>155</v>
      </c>
    </row>
    <row r="130" spans="4:4" x14ac:dyDescent="0.35">
      <c r="D130" s="3" t="s">
        <v>156</v>
      </c>
    </row>
    <row r="131" spans="4:4" x14ac:dyDescent="0.35">
      <c r="D131" s="3" t="s">
        <v>157</v>
      </c>
    </row>
    <row r="132" spans="4:4" x14ac:dyDescent="0.35">
      <c r="D132" s="3" t="s">
        <v>158</v>
      </c>
    </row>
    <row r="133" spans="4:4" x14ac:dyDescent="0.35">
      <c r="D133" s="3" t="s">
        <v>159</v>
      </c>
    </row>
    <row r="134" spans="4:4" x14ac:dyDescent="0.35">
      <c r="D134" s="3" t="s">
        <v>160</v>
      </c>
    </row>
    <row r="135" spans="4:4" x14ac:dyDescent="0.35">
      <c r="D135" s="3" t="s">
        <v>161</v>
      </c>
    </row>
    <row r="136" spans="4:4" x14ac:dyDescent="0.35">
      <c r="D136" s="3" t="s">
        <v>162</v>
      </c>
    </row>
    <row r="137" spans="4:4" x14ac:dyDescent="0.35">
      <c r="D137" s="3" t="s">
        <v>163</v>
      </c>
    </row>
    <row r="138" spans="4:4" x14ac:dyDescent="0.35">
      <c r="D138" s="3" t="s">
        <v>164</v>
      </c>
    </row>
    <row r="139" spans="4:4" x14ac:dyDescent="0.35">
      <c r="D139" s="3" t="s">
        <v>165</v>
      </c>
    </row>
    <row r="140" spans="4:4" x14ac:dyDescent="0.35">
      <c r="D140" s="3" t="s">
        <v>166</v>
      </c>
    </row>
    <row r="141" spans="4:4" x14ac:dyDescent="0.35">
      <c r="D141" s="3" t="s">
        <v>167</v>
      </c>
    </row>
    <row r="142" spans="4:4" x14ac:dyDescent="0.35">
      <c r="D142" s="3" t="s">
        <v>168</v>
      </c>
    </row>
    <row r="143" spans="4:4" x14ac:dyDescent="0.35">
      <c r="D143" s="3" t="s">
        <v>169</v>
      </c>
    </row>
    <row r="144" spans="4:4" x14ac:dyDescent="0.35">
      <c r="D144" s="3" t="s">
        <v>170</v>
      </c>
    </row>
    <row r="145" spans="4:4" x14ac:dyDescent="0.35">
      <c r="D145" s="3" t="s">
        <v>171</v>
      </c>
    </row>
    <row r="146" spans="4:4" x14ac:dyDescent="0.35">
      <c r="D146" s="3" t="s">
        <v>172</v>
      </c>
    </row>
    <row r="147" spans="4:4" x14ac:dyDescent="0.35">
      <c r="D147" s="3" t="s">
        <v>173</v>
      </c>
    </row>
    <row r="148" spans="4:4" x14ac:dyDescent="0.35">
      <c r="D148" s="3" t="s">
        <v>174</v>
      </c>
    </row>
    <row r="149" spans="4:4" x14ac:dyDescent="0.35">
      <c r="D149" s="3" t="s">
        <v>175</v>
      </c>
    </row>
    <row r="150" spans="4:4" x14ac:dyDescent="0.35">
      <c r="D150" s="3" t="s">
        <v>176</v>
      </c>
    </row>
    <row r="151" spans="4:4" x14ac:dyDescent="0.35">
      <c r="D151" s="3" t="s">
        <v>177</v>
      </c>
    </row>
    <row r="152" spans="4:4" x14ac:dyDescent="0.35">
      <c r="D152" s="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Props1.xml><?xml version="1.0" encoding="utf-8"?>
<ds:datastoreItem xmlns:ds="http://schemas.openxmlformats.org/officeDocument/2006/customXml" ds:itemID="{948C3C5B-8D80-4A11-ADFC-7A9985366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39736C-867A-48E9-9D38-D3461571A0FF}">
  <ds:schemaRefs>
    <ds:schemaRef ds:uri="http://schemas.microsoft.com/sharepoint/v3/contenttype/forms"/>
  </ds:schemaRefs>
</ds:datastoreItem>
</file>

<file path=customXml/itemProps3.xml><?xml version="1.0" encoding="utf-8"?>
<ds:datastoreItem xmlns:ds="http://schemas.openxmlformats.org/officeDocument/2006/customXml" ds:itemID="{A87C6F59-7800-4D01-9FF5-73E3A3EB7BC6}">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4f15714-548d-495f-a9b0-f58ce09e51d1"/>
    <ds:schemaRef ds:uri="7733dd27-db60-40e2-8fa1-8ddcdc226c7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2023-03-07T15:45:17Z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