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healthsharedservice.sharepoint.com/sites/NW005/socialc/Contingency Planning/Coronavirus/Testing , PPE and Vaccines Division/Vaccines/Winter Planning/Discharge Fund/Fortnightly reports/FOI-1438520/Copy of reports as of 020323/20-01-2023/"/>
    </mc:Choice>
  </mc:AlternateContent>
  <xr:revisionPtr revIDLastSave="2" documentId="8_{5C09E98C-AF2C-457B-ABC7-2C59FE528F9E}" xr6:coauthVersionLast="47" xr6:coauthVersionMax="47" xr10:uidLastSave="{DB2C5A52-FEB5-4FBC-B344-8EF689024361}"/>
  <workbookProtection workbookAlgorithmName="SHA-512" workbookHashValue="LKSKQ3Y+ZejJDAe3QVyK3ups25WQdf+eqz1swzRJBgzRMt6OGq6iDigo08WS0MBT4v06yFSam84Dl7yx16nwMA==" workbookSaltValue="IUUH0+lnVqbnfnUkcp4YWw==" workbookSpinCount="100000" lockStructure="1"/>
  <bookViews>
    <workbookView xWindow="-110" yWindow="-110" windowWidth="19420" windowHeight="10420" firstSheet="1" activeTab="1" xr2:uid="{1F12D2FF-1388-4136-ABEA-4768C4BDCB03}"/>
  </bookViews>
  <sheets>
    <sheet name="Guidance" sheetId="2" r:id="rId1"/>
    <sheet name="Activity Report" sheetId="1" r:id="rId2"/>
    <sheet name="dropdown" sheetId="3"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 l="1"/>
  <c r="D44" i="1"/>
  <c r="E35" i="1"/>
  <c r="E37" i="1"/>
  <c r="E38" i="1"/>
  <c r="E39" i="1"/>
  <c r="E40" i="1"/>
  <c r="E41" i="1"/>
  <c r="E42" i="1"/>
  <c r="E43" i="1"/>
  <c r="E34" i="1"/>
  <c r="F26" i="1"/>
  <c r="F27" i="1"/>
  <c r="F28" i="1"/>
  <c r="F29" i="1"/>
  <c r="F25" i="1"/>
  <c r="C44" i="1"/>
  <c r="E44" i="1" l="1"/>
  <c r="C20" i="1"/>
</calcChain>
</file>

<file path=xl/sharedStrings.xml><?xml version="1.0" encoding="utf-8"?>
<sst xmlns="http://schemas.openxmlformats.org/spreadsheetml/2006/main" count="256" uniqueCount="236">
  <si>
    <t>Cells</t>
  </si>
  <si>
    <t>Guidance</t>
  </si>
  <si>
    <t>Cell C3-C5</t>
  </si>
  <si>
    <t>Please completed with your Health and Wellbeing board, contact name and e-mail address</t>
  </si>
  <si>
    <t>D12-D19 - Discharges from hospital, by service</t>
  </si>
  <si>
    <t>Please provide best available data on the number of discharges from acute settings into the settings listed, for the 14 day period specified. If data does not fit into the categories listed, please use the other pathway lines to capture these discharges. Please input only a number and, if needed, provide a short description in the notes column of any discrepancies your data may have</t>
  </si>
  <si>
    <t xml:space="preserve">D25-D29 - Packages of care booked or used, by type of service, for all local authority funded social care </t>
  </si>
  <si>
    <t>Please provide best available data on the overall number hours of care, packages of care or care home beds funded by the local authority during the reporting period that are currently in use or available (have been booked), not limited to those provided following discharge from hospital, by service type. Please note, this should exclude any spend from the ASC Discharge fund. Please input only a number and, if needed, provide a  short description in the notes column of any discrepancies your data may have</t>
  </si>
  <si>
    <t>E25-E29 - Packages of care booked or used, by type of service, funded by the £500m Adult Social Care Discharge Fund (ASC DF)</t>
  </si>
  <si>
    <t>Please provide best available data on the overall number hours of care, packages of care or care home beds funded by the Adult Social Care Discharge fund (ASC DF)  during the reporting period that are currently in use or available, not limited to those provided following discharge from hospital, by service type. If needed, please provide a short description in the notes column of any discrepancies your data may have</t>
  </si>
  <si>
    <t>C34-E43 - Spend during this reporting period, by service type</t>
  </si>
  <si>
    <t>Please provide the value of spend  from each of the LA and ICB allocations of the ASC DF, formally committed or contracted to date since the discharge fund commenced, by service type. Payments need not have been made in order for it to be recorded here. For each spend area please provide a description in the notes column outlining what the fund is purchasing.</t>
  </si>
  <si>
    <t>D34-D43- Estimate of residual shortfall in available provision</t>
  </si>
  <si>
    <t>Please estimate the extent to which demand for each service is met. You should only consider demand for this service to support discharge, rather than adult social care demand overall.</t>
  </si>
  <si>
    <t>B50-E50 - Narrative of progress</t>
  </si>
  <si>
    <t xml:space="preserve">Please use this space to describe progress made in the last 2 weeks to use the additional funding to improve discharge outcomes. Where possible, please also give an indication of realised or expected impact on reducing delays. </t>
  </si>
  <si>
    <t>B54-E54 - Information to support evaluation</t>
  </si>
  <si>
    <t>To support the evaluation of the fund, please use this section briefly to describe any barriers or challenges to spending the  adult social care discharge funding and the level of confidence you have that the funding will support reductions in discharge delays.</t>
  </si>
  <si>
    <t>Notes (D12,D19), (G25-F29)</t>
  </si>
  <si>
    <t>If needed, please provide a short description of any discrepancies your data may have</t>
  </si>
  <si>
    <t>Notes (E34:E43)</t>
  </si>
  <si>
    <t>For each spend areas, please provide a short description of what the fund is purchasing</t>
  </si>
  <si>
    <t>Adult Social Care Discharge Fund 2022-23 First Activity Reporting Template</t>
  </si>
  <si>
    <t>Heath and Wellbeing Board</t>
  </si>
  <si>
    <t>Waltham Forest</t>
  </si>
  <si>
    <t>Contact Name</t>
  </si>
  <si>
    <t>Email</t>
  </si>
  <si>
    <t xml:space="preserve">As a condition of this funding for health and social care to improve hospital discharge, local Health and Wellbeing Board areas should report as required on the additional activity and services that have been delivered using the funding. </t>
  </si>
  <si>
    <t>When reporting the numbers of packages funded from the Adult Social Care Discharge Fund (ASC DF), please use this template to report on new packages for the reporting period and spend since the ASC DF commenced.</t>
  </si>
  <si>
    <t>If unclear, please use guidance on the first tab to obtain more information on the requirements for each cell</t>
  </si>
  <si>
    <t>1. Discharges from hospital by service (14 day period from 05/01/23 to 18/01/23)</t>
  </si>
  <si>
    <t>Discharge Setting</t>
  </si>
  <si>
    <t>Number of discharges</t>
  </si>
  <si>
    <t>Notes</t>
  </si>
  <si>
    <t>Home or domiciliary care</t>
  </si>
  <si>
    <t>25 were a restart of home care at same level</t>
  </si>
  <si>
    <t>Reablement in a person's own home</t>
  </si>
  <si>
    <t>Increases and new reablement</t>
  </si>
  <si>
    <t>Residential care</t>
  </si>
  <si>
    <t>5 were returns and 1 new funded by another LA</t>
  </si>
  <si>
    <t>Nursing care</t>
  </si>
  <si>
    <t>All returns to existing home</t>
  </si>
  <si>
    <t>Intermediate care</t>
  </si>
  <si>
    <t>3 to rehab beds and 8 interim placements</t>
  </si>
  <si>
    <t>Other pathway one support</t>
  </si>
  <si>
    <t>Other pathway two support</t>
  </si>
  <si>
    <t>Other pathway three support</t>
  </si>
  <si>
    <t>Total</t>
  </si>
  <si>
    <t>2. Packages of care booked or in use for all local authority funded social care (14 day period from 05/01/23 to 18/01/23)</t>
  </si>
  <si>
    <t>Unit</t>
  </si>
  <si>
    <t xml:space="preserve">Local authority funded social care </t>
  </si>
  <si>
    <t>Funded via ASC Discharge Fund</t>
  </si>
  <si>
    <t>Hours</t>
  </si>
  <si>
    <t>Number of Beds</t>
  </si>
  <si>
    <t xml:space="preserve">Intermediate care </t>
  </si>
  <si>
    <t>3. Adult Social Care Discharge Fund (total spending to date)</t>
  </si>
  <si>
    <t>Service type</t>
  </si>
  <si>
    <t>Spend from ICB allocation</t>
  </si>
  <si>
    <t>Spend from LA allocation</t>
  </si>
  <si>
    <t>Total Spend (£)</t>
  </si>
  <si>
    <t xml:space="preserve">With this spending, to what extent do you currently have the capacity to meet need to discharge people into adult social care? </t>
  </si>
  <si>
    <t>Home care or domiciliary care (long term)</t>
  </si>
  <si>
    <t>Home care or domiciliary care (short term - up to 6 weeks)</t>
  </si>
  <si>
    <t xml:space="preserve">Bed based intermediate care services </t>
  </si>
  <si>
    <t>75-99%</t>
  </si>
  <si>
    <t xml:space="preserve">Beds are spot purchased  to enable  patients to be discharged into D2A. Work is underway to  develop step down beds. 
</t>
  </si>
  <si>
    <t>Care home placements (residential - short term - up to 6 weeks)</t>
  </si>
  <si>
    <t>Care home placements (residential - long term)</t>
  </si>
  <si>
    <t>Residential placements (complex/nursing)</t>
  </si>
  <si>
    <t>Workforce recruitment and retention</t>
  </si>
  <si>
    <t>Assistive technology and equipment</t>
  </si>
  <si>
    <t>Spend on any other areas (e.g. admin, contingency etc. Outline any spend here in notes section)</t>
  </si>
  <si>
    <t>4. Additional Narrative</t>
  </si>
  <si>
    <t>Narrative section 1 - Description of progress</t>
  </si>
  <si>
    <t xml:space="preserve">Please use this space to describe progress made in this period to use the additional funding to improve discharge outcomes. Where possible, please also give an indication of realised or expected impact on reducing delays. This might include:
 - Progress in securing additional workforce, or increasing hours worked by the existing workforce
 - Progress in commissioning additional domiciliary care and intermediate care capacity
 - Other activity funded through this additional funding
 - New/innovative initiatives
Where you have identified a shortfall in capacity, indicate the main causal factors.
</t>
  </si>
  <si>
    <t>Workforce
Total additional hours worked by staff in Integrated Discharge Hub or as Trusted assessors  is 85 hours  .  The additional Trusted assessor hours are being used to facilitate assessments not only for WF patients/residents but to undertake joint working accress the ICB footprint.  There were 20 Trusted assessor assessment carried out between the period 5th to 18th January,  additional hours worked in IDH facilitated these assessments to be carried out”.
Community Equipment
The ability to deliver equipment on the same day or next day has contributed to the high number of discharges over the festive period.</t>
  </si>
  <si>
    <t>Narrative section 2 - Information to support evaluation</t>
  </si>
  <si>
    <t>Please use this section to briefly describe:
i) Any barriers/challenges you have faced in spending the ASC DF
ii) Level of confidence in your ability to spend the funding to impact on discharge delays.</t>
  </si>
  <si>
    <t>Workforce
Owing to the festive period staff were slow to commit to additional hours, however there is an increase in the uptake of staff commitment to extra hours.  Staff from the NELFT CHC team are in the process of being trained to complete Trusted Assessor assessments so they can be booked to complete assessments. Staff from other services have been identified to undertake additional hours and will be starting in January.   
Reablement
Work is underway to onboard additional Reablement providers; however this has been challenging to implement owing to  workforce challenges in the Social care market.
MH D2A
Work is underway to develope step down beds but it has been challenging to progress over the festive period. 
Finance
We have profiled the total allocation equally across the timescale of the grant 23-12-22 to 31-3-23 based on the original plan submitted, assuming committed spend, as not all actual spend is yet recorded. The profile of spend may be revised as we gather more data over the next few weeks and months.
ii) Level of confidence in your ability to spend the funding to impact on discharge delays.
Good level of confidence.</t>
  </si>
  <si>
    <t xml:space="preserve">Once completed, this activity return should be sent to england.bettercarefundteam@nhs.net by 20th January 2023.  </t>
  </si>
  <si>
    <t>ASC Discharge Fund Spending to date percentages</t>
  </si>
  <si>
    <t>HWB</t>
  </si>
  <si>
    <t>Barking and Dagenham</t>
  </si>
  <si>
    <t>Barnet</t>
  </si>
  <si>
    <t>50-74%</t>
  </si>
  <si>
    <t>Barnsley</t>
  </si>
  <si>
    <t>25-49%</t>
  </si>
  <si>
    <t>Bath and North East Somerset</t>
  </si>
  <si>
    <t>&lt;25%</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</si>
  <si>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</si>
  <si>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</si>
  <si>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</si>
  <si>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</si>
  <si>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</si>
  <si>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</si>
  <si>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</si>
  <si>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</si>
  <si>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</si>
  <si>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</si>
  <si>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</si>
  <si>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</si>
  <si>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</si>
  <si>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</si>
  <si>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</si>
  <si>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</si>
  <si>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</si>
  <si>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</si>
  <si>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</si>
  <si>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</si>
  <si>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</si>
  <si>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City of London</t>
  </si>
  <si>
    <t>Cornwall &amp; Scilly</t>
  </si>
  <si>
    <t>County Durham</t>
  </si>
  <si>
    <t>Coventry</t>
  </si>
  <si>
    <t>Croydon</t>
  </si>
  <si>
    <t>Cumbria</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</si>
  <si>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</si>
  <si>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</si>
  <si>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</si>
  <si>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</si>
  <si>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</si>
  <si>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</si>
  <si>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</si>
  <si>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</si>
  <si>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</si>
  <si>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</si>
  <si>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</si>
  <si>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</si>
  <si>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</si>
  <si>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</si>
  <si>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</si>
  <si>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Hackney</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</si>
  <si>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</si>
  <si>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</si>
  <si>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</si>
  <si>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</si>
  <si>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</si>
  <si>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</si>
  <si>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</si>
  <si>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</si>
  <si>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</si>
  <si>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</si>
  <si>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</si>
  <si>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</si>
  <si>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</si>
  <si>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</si>
  <si>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</si>
  <si>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</si>
  <si>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</si>
  <si>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</si>
  <si>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</si>
  <si>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</si>
  <si>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</si>
  <si>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</si>
  <si>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</si>
  <si>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</si>
  <si>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</si>
  <si>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</si>
  <si>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</si>
  <si>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</si>
  <si>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</si>
  <si>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</si>
  <si>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</si>
  <si>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</si>
  <si>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</si>
  <si>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</si>
  <si>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</si>
  <si>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</si>
  <si>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</si>
  <si>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</si>
  <si>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</si>
  <si>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</si>
  <si>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</si>
  <si>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</si>
  <si>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</si>
  <si>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</si>
  <si>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</si>
  <si>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</si>
  <si>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</si>
  <si>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</si>
  <si>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</si>
  <si>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</si>
  <si>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</si>
  <si>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</si>
  <si>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</si>
  <si>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</si>
  <si>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</si>
  <si>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</si>
  <si>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</si>
  <si>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</si>
  <si>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</si>
  <si>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</si>
  <si>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</si>
  <si>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</si>
  <si>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</si>
  <si>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</si>
  <si>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</si>
  <si>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</si>
  <si>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</si>
  <si>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</si>
  <si>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</si>
  <si>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</si>
  <si>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</si>
  <si>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</si>
  <si>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</si>
  <si>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</si>
  <si>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</si>
  <si>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</si>
  <si>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</si>
  <si>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</si>
  <si>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</si>
  <si>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</si>
  <si>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</si>
  <si>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</si>
  <si>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</si>
  <si>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</si>
  <si>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</si>
  <si>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</si>
  <si>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</si>
  <si>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</si>
  <si>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</si>
  <si>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</si>
  <si>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</si>
  <si>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</si>
  <si>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</si>
  <si>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</si>
  <si>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</si>
  <si>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</si>
  <si>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</si>
  <si>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</si>
  <si>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</si>
  <si>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</si>
  <si>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</si>
  <si>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</si>
  <si>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</si>
  <si>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s40 redaction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</si>
</sst>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x14ac:knownFonts="1">
    <font>
      <sz val="11"/>
      <color theme="1"/>
      <name val="Calibri"/>
      <family val="2"/>
      <scheme val="minor"/>
    </font>
    <font>
      <sz val="11"/>
      <color theme="1"/>
      <name val="Arial"/>
      <family val="2"/>
    </font>
    <font>
      <u/>
      <sz val="11"/>
      <color theme="10"/>
      <name val="Calibri"/>
      <family val="2"/>
      <scheme val="minor"/>
    </font>
    <font>
      <sz val="11"/>
      <color theme="1"/>
      <name val="Calibri"/>
      <family val="2"/>
      <scheme val="minor"/>
    </font>
    <font>
      <b/>
      <sz val="11"/>
      <color theme="1"/>
      <name val="Arial"/>
      <family val="2"/>
    </font>
    <font>
      <sz val="11"/>
      <color theme="1"/>
      <name val="Arial"/>
      <family val="2"/>
    </font>
    <font>
      <b/>
      <sz val="12"/>
      <color theme="0"/>
      <name val="Arial"/>
      <family val="2"/>
    </font>
    <font>
      <u/>
      <sz val="11"/>
      <color theme="10"/>
      <name val="Arial"/>
      <family val="2"/>
    </font>
    <font>
      <b/>
      <sz val="11"/>
      <color theme="0"/>
      <name val="Arial"/>
      <family val="2"/>
    </font>
    <font>
      <sz val="11"/>
      <color rgb="FF000000"/>
      <name val="Arial"/>
      <family val="2"/>
    </font>
    <font>
      <b/>
      <sz val="12"/>
      <color theme="1"/>
      <name val="Arial"/>
      <family val="2"/>
    </font>
    <font>
      <b/>
      <sz val="11"/>
      <color rgb="FFFF000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7" tint="0.79998168889431442"/>
        <bgColor indexed="64"/>
      </patternFill>
    </fill>
  </fills>
  <borders count="12">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xf numFmtId="44" fontId="3" fillId="0" borderId="0" applyFont="0" applyFill="0" applyBorder="0" applyAlignment="0" applyProtection="0"/>
  </cellStyleXfs>
  <cellXfs count="66">
    <xf numFmtId="0" fontId="0" fillId="0" borderId="0" xfId="0"/>
    <xf numFmtId="9" fontId="0" fillId="0" borderId="0" xfId="0" applyNumberFormat="1" applyAlignment="1">
      <alignment horizontal="center"/>
    </xf>
    <xf numFmtId="0" fontId="0" fillId="0" borderId="0" xfId="0" applyAlignment="1">
      <alignment horizontal="center"/>
    </xf>
    <xf numFmtId="0" fontId="0" fillId="4" borderId="9" xfId="0" applyFill="1" applyBorder="1"/>
    <xf numFmtId="0" fontId="5" fillId="0" borderId="0" xfId="0" applyFont="1"/>
    <xf numFmtId="0" fontId="5" fillId="0" borderId="0" xfId="0" applyFont="1" applyAlignment="1">
      <alignment wrapText="1"/>
    </xf>
    <xf numFmtId="0" fontId="4" fillId="2" borderId="2" xfId="0" applyFont="1" applyFill="1" applyBorder="1" applyAlignment="1">
      <alignment wrapText="1"/>
    </xf>
    <xf numFmtId="0" fontId="4" fillId="0" borderId="3" xfId="0" applyFont="1" applyBorder="1"/>
    <xf numFmtId="0" fontId="7" fillId="0" borderId="10" xfId="1" applyFont="1" applyFill="1" applyBorder="1" applyAlignment="1">
      <alignment wrapText="1"/>
    </xf>
    <xf numFmtId="0" fontId="4" fillId="0" borderId="10" xfId="0" applyFont="1" applyBorder="1"/>
    <xf numFmtId="0" fontId="8" fillId="5" borderId="5" xfId="0" applyFont="1" applyFill="1" applyBorder="1"/>
    <xf numFmtId="0" fontId="8" fillId="5" borderId="6" xfId="0" applyFont="1" applyFill="1" applyBorder="1"/>
    <xf numFmtId="0" fontId="8" fillId="5" borderId="2" xfId="0" applyFont="1" applyFill="1" applyBorder="1"/>
    <xf numFmtId="0" fontId="4" fillId="0" borderId="8" xfId="0" applyFont="1" applyBorder="1"/>
    <xf numFmtId="0" fontId="4" fillId="0" borderId="11" xfId="0" applyFont="1" applyBorder="1"/>
    <xf numFmtId="0" fontId="4" fillId="0" borderId="0" xfId="0" applyFont="1"/>
    <xf numFmtId="0" fontId="8" fillId="5" borderId="2" xfId="0" applyFont="1" applyFill="1" applyBorder="1" applyAlignment="1">
      <alignment wrapText="1"/>
    </xf>
    <xf numFmtId="0" fontId="4" fillId="0" borderId="2" xfId="0" applyFont="1" applyBorder="1" applyAlignment="1">
      <alignment horizontal="left" vertical="center"/>
    </xf>
    <xf numFmtId="44" fontId="4" fillId="0" borderId="2" xfId="2" applyFont="1" applyFill="1" applyBorder="1"/>
    <xf numFmtId="0" fontId="4" fillId="0" borderId="0" xfId="0" applyFont="1" applyAlignment="1">
      <alignment horizontal="left" vertical="center"/>
    </xf>
    <xf numFmtId="44" fontId="4" fillId="0" borderId="0" xfId="2" applyFont="1" applyFill="1" applyBorder="1"/>
    <xf numFmtId="0" fontId="10" fillId="0" borderId="0" xfId="0" applyFont="1"/>
    <xf numFmtId="0" fontId="4" fillId="3" borderId="2" xfId="0" applyFont="1" applyFill="1" applyBorder="1" applyAlignment="1">
      <alignment wrapText="1"/>
    </xf>
    <xf numFmtId="0" fontId="4" fillId="0" borderId="2" xfId="0" applyFont="1" applyBorder="1" applyAlignment="1">
      <alignment wrapText="1"/>
    </xf>
    <xf numFmtId="0" fontId="1" fillId="6" borderId="2" xfId="0" applyFont="1" applyFill="1" applyBorder="1" applyAlignment="1">
      <alignment wrapText="1"/>
    </xf>
    <xf numFmtId="0" fontId="1" fillId="0" borderId="0" xfId="0" applyFont="1"/>
    <xf numFmtId="0" fontId="1" fillId="3" borderId="2" xfId="0" applyFont="1" applyFill="1" applyBorder="1" applyAlignment="1">
      <alignment wrapText="1"/>
    </xf>
    <xf numFmtId="0" fontId="1" fillId="0" borderId="2" xfId="0" applyFont="1" applyBorder="1" applyAlignment="1">
      <alignment wrapText="1"/>
    </xf>
    <xf numFmtId="0" fontId="1" fillId="0" borderId="0" xfId="0" applyFont="1" applyAlignment="1">
      <alignment horizontal="left" wrapText="1"/>
    </xf>
    <xf numFmtId="0" fontId="1" fillId="0" borderId="5" xfId="0" applyFont="1" applyBorder="1"/>
    <xf numFmtId="0" fontId="1" fillId="6" borderId="5" xfId="0" applyFont="1" applyFill="1" applyBorder="1"/>
    <xf numFmtId="0" fontId="1" fillId="3" borderId="2" xfId="0" applyFont="1" applyFill="1" applyBorder="1"/>
    <xf numFmtId="0" fontId="1" fillId="0" borderId="11" xfId="0" applyFont="1" applyBorder="1"/>
    <xf numFmtId="0" fontId="1" fillId="0" borderId="10" xfId="0" applyFont="1" applyBorder="1"/>
    <xf numFmtId="0" fontId="1" fillId="0" borderId="5" xfId="0" applyFont="1" applyBorder="1" applyAlignment="1">
      <alignment wrapText="1"/>
    </xf>
    <xf numFmtId="0" fontId="1" fillId="6" borderId="2" xfId="0" applyFont="1" applyFill="1" applyBorder="1"/>
    <xf numFmtId="1" fontId="1" fillId="6" borderId="5" xfId="0" applyNumberFormat="1" applyFont="1" applyFill="1" applyBorder="1" applyAlignment="1">
      <alignment wrapText="1"/>
    </xf>
    <xf numFmtId="0" fontId="1" fillId="0" borderId="2" xfId="0" applyFont="1" applyBorder="1"/>
    <xf numFmtId="1" fontId="1" fillId="6" borderId="2" xfId="0" applyNumberFormat="1" applyFont="1" applyFill="1" applyBorder="1" applyAlignment="1">
      <alignment wrapText="1"/>
    </xf>
    <xf numFmtId="1" fontId="1" fillId="0" borderId="0" xfId="0" applyNumberFormat="1" applyFont="1" applyAlignment="1">
      <alignment wrapText="1"/>
    </xf>
    <xf numFmtId="0" fontId="1" fillId="0" borderId="4" xfId="0" applyFont="1" applyBorder="1"/>
    <xf numFmtId="44" fontId="1" fillId="6" borderId="4" xfId="2" applyFont="1" applyFill="1" applyBorder="1"/>
    <xf numFmtId="0" fontId="1" fillId="0" borderId="4" xfId="0" applyFont="1" applyBorder="1" applyAlignment="1">
      <alignment vertical="center"/>
    </xf>
    <xf numFmtId="0" fontId="1" fillId="0" borderId="2" xfId="0" applyFont="1" applyBorder="1" applyAlignment="1">
      <alignment horizontal="left" vertical="center"/>
    </xf>
    <xf numFmtId="0" fontId="1" fillId="0" borderId="3" xfId="0" applyFont="1" applyBorder="1" applyAlignment="1">
      <alignment horizontal="center" wrapText="1"/>
    </xf>
    <xf numFmtId="0" fontId="1" fillId="0" borderId="7"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left" wrapText="1"/>
    </xf>
    <xf numFmtId="0" fontId="1" fillId="0" borderId="5" xfId="0" applyFont="1" applyBorder="1" applyAlignment="1">
      <alignment horizontal="left" wrapText="1"/>
    </xf>
    <xf numFmtId="0" fontId="6" fillId="5" borderId="1" xfId="0" applyFont="1" applyFill="1" applyBorder="1" applyAlignment="1" applyProtection="1">
      <alignment horizontal="left"/>
      <protection hidden="1"/>
    </xf>
    <xf numFmtId="0" fontId="6" fillId="5" borderId="0" xfId="0" applyFont="1" applyFill="1" applyAlignment="1" applyProtection="1">
      <alignment horizontal="left"/>
      <protection hidden="1"/>
    </xf>
    <xf numFmtId="0" fontId="9" fillId="0" borderId="3" xfId="0" applyFont="1" applyBorder="1" applyAlignment="1">
      <alignment horizontal="center" vertical="top" wrapText="1"/>
    </xf>
    <xf numFmtId="0" fontId="9" fillId="0" borderId="7" xfId="0" applyFont="1" applyBorder="1" applyAlignment="1">
      <alignment horizontal="center" vertical="top" wrapText="1"/>
    </xf>
    <xf numFmtId="0" fontId="9" fillId="0" borderId="6" xfId="0" applyFont="1" applyBorder="1" applyAlignment="1">
      <alignment horizontal="center" vertical="top" wrapText="1"/>
    </xf>
    <xf numFmtId="0" fontId="4" fillId="0" borderId="3"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left"/>
    </xf>
    <xf numFmtId="0" fontId="4" fillId="0" borderId="3" xfId="0" applyFont="1" applyBorder="1" applyAlignment="1"/>
    <xf numFmtId="0" fontId="4" fillId="0" borderId="7" xfId="0" applyFont="1" applyBorder="1" applyAlignment="1"/>
    <xf numFmtId="0" fontId="4" fillId="0" borderId="6" xfId="0" applyFont="1" applyBorder="1" applyAlignment="1"/>
    <xf numFmtId="0" fontId="1" fillId="0" borderId="3" xfId="0" applyFont="1" applyBorder="1" applyAlignment="1">
      <alignment wrapText="1"/>
    </xf>
    <xf numFmtId="0" fontId="1" fillId="0" borderId="7" xfId="0" applyFont="1" applyBorder="1" applyAlignment="1">
      <alignment wrapText="1"/>
    </xf>
    <xf numFmtId="0" fontId="1" fillId="0" borderId="6" xfId="0" applyFont="1" applyBorder="1" applyAlignment="1">
      <alignment wrapText="1"/>
    </xf>
    <xf numFmtId="0" fontId="4" fillId="0" borderId="0" xfId="0" applyFont="1" applyAlignment="1"/>
    <xf numFmtId="0" fontId="1" fillId="0" borderId="0" xfId="0" applyFont="1" applyAlignment="1"/>
    <xf numFmtId="0" fontId="11" fillId="0" borderId="2"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180D-D0E8-4015-9DA7-AFE1B4F6D15E}">
  <dimension ref="A1:E11"/>
  <sheetViews>
    <sheetView zoomScale="90" zoomScaleNormal="90" workbookViewId="0">
      <selection activeCell="B6" sqref="B6"/>
    </sheetView>
  </sheetViews>
  <sheetFormatPr defaultColWidth="8.81640625" defaultRowHeight="14" x14ac:dyDescent="0.3"/>
  <cols>
    <col min="1" max="1" width="51.1796875" style="5" customWidth="1"/>
    <col min="2" max="2" width="97.1796875" style="5" customWidth="1"/>
    <col min="3" max="16384" width="8.81640625" style="4"/>
  </cols>
  <sheetData>
    <row r="1" spans="1:5" x14ac:dyDescent="0.3">
      <c r="A1" s="6" t="s">
        <v>0</v>
      </c>
      <c r="B1" s="6" t="s">
        <v>1</v>
      </c>
      <c r="C1" s="25"/>
      <c r="D1" s="25"/>
      <c r="E1" s="25"/>
    </row>
    <row r="2" spans="1:5" ht="21.65" customHeight="1" x14ac:dyDescent="0.3">
      <c r="A2" s="22" t="s">
        <v>2</v>
      </c>
      <c r="B2" s="26" t="s">
        <v>3</v>
      </c>
      <c r="C2" s="25"/>
      <c r="D2" s="25"/>
      <c r="E2" s="25"/>
    </row>
    <row r="3" spans="1:5" ht="56" x14ac:dyDescent="0.3">
      <c r="A3" s="23" t="s">
        <v>4</v>
      </c>
      <c r="B3" s="27" t="s">
        <v>5</v>
      </c>
      <c r="C3" s="25"/>
      <c r="D3" s="25"/>
      <c r="E3" s="25"/>
    </row>
    <row r="4" spans="1:5" ht="70" x14ac:dyDescent="0.3">
      <c r="A4" s="23" t="s">
        <v>6</v>
      </c>
      <c r="B4" s="27" t="s">
        <v>7</v>
      </c>
      <c r="C4" s="25"/>
      <c r="D4" s="25"/>
      <c r="E4" s="25"/>
    </row>
    <row r="5" spans="1:5" ht="56" x14ac:dyDescent="0.3">
      <c r="A5" s="23" t="s">
        <v>8</v>
      </c>
      <c r="B5" s="27" t="s">
        <v>9</v>
      </c>
      <c r="C5" s="25"/>
      <c r="D5" s="25"/>
      <c r="E5" s="25"/>
    </row>
    <row r="6" spans="1:5" ht="56" x14ac:dyDescent="0.3">
      <c r="A6" s="23" t="s">
        <v>10</v>
      </c>
      <c r="B6" s="27" t="s">
        <v>11</v>
      </c>
      <c r="C6" s="25"/>
      <c r="D6" s="25"/>
      <c r="E6" s="25"/>
    </row>
    <row r="7" spans="1:5" ht="28" x14ac:dyDescent="0.3">
      <c r="A7" s="23" t="s">
        <v>12</v>
      </c>
      <c r="B7" s="27" t="s">
        <v>13</v>
      </c>
      <c r="C7" s="25"/>
      <c r="D7" s="25"/>
      <c r="E7" s="25"/>
    </row>
    <row r="8" spans="1:5" ht="42" x14ac:dyDescent="0.3">
      <c r="A8" s="23" t="s">
        <v>14</v>
      </c>
      <c r="B8" s="27" t="s">
        <v>15</v>
      </c>
      <c r="C8" s="25"/>
      <c r="D8" s="25"/>
      <c r="E8" s="25"/>
    </row>
    <row r="9" spans="1:5" ht="42" x14ac:dyDescent="0.3">
      <c r="A9" s="23" t="s">
        <v>16</v>
      </c>
      <c r="B9" s="27" t="s">
        <v>17</v>
      </c>
      <c r="C9" s="25"/>
      <c r="D9" s="25"/>
      <c r="E9" s="25"/>
    </row>
    <row r="10" spans="1:5" x14ac:dyDescent="0.3">
      <c r="A10" s="23" t="s">
        <v>18</v>
      </c>
      <c r="B10" s="27" t="s">
        <v>19</v>
      </c>
      <c r="C10" s="25"/>
      <c r="D10" s="25"/>
      <c r="E10" s="25"/>
    </row>
    <row r="11" spans="1:5" x14ac:dyDescent="0.3">
      <c r="A11" s="23" t="s">
        <v>20</v>
      </c>
      <c r="B11" s="27" t="s">
        <v>21</v>
      </c>
      <c r="C11" s="25"/>
      <c r="D11" s="25"/>
      <c r="E11" s="25"/>
    </row>
  </sheetData>
  <sheetProtection algorithmName="SHA-512" hashValue="YXpg1VygFxMVzzZQJyFrTqSwYCPcJWhMG2oyxqA2Fi+86/1wkCaBFwazEQpU73E1xP0vFyUm+asLMklGyCjLPQ==" saltValue="kSSLRoGcJQoyhYtnM0chUQ==" spinCount="100000"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4FA4-7523-4D55-B229-AA80F3D0F45F}">
  <dimension ref="A1:G56"/>
  <sheetViews>
    <sheetView tabSelected="1" zoomScale="85" zoomScaleNormal="85" workbookViewId="0">
      <selection activeCell="E11" sqref="E11"/>
    </sheetView>
  </sheetViews>
  <sheetFormatPr defaultColWidth="8.81640625" defaultRowHeight="14" x14ac:dyDescent="0.3"/>
  <cols>
    <col min="1" max="1" width="4" style="4" customWidth="1"/>
    <col min="2" max="2" width="94.81640625" style="4" customWidth="1"/>
    <col min="3" max="3" width="29.1796875" style="4" customWidth="1"/>
    <col min="4" max="4" width="42.81640625" style="4" customWidth="1"/>
    <col min="5" max="5" width="37.81640625" style="4" customWidth="1"/>
    <col min="6" max="6" width="25.54296875" style="4" customWidth="1"/>
    <col min="7" max="7" width="20.81640625" style="4" customWidth="1"/>
    <col min="8" max="16384" width="8.81640625" style="4"/>
  </cols>
  <sheetData>
    <row r="1" spans="2:4" ht="15.5" x14ac:dyDescent="0.35">
      <c r="B1" s="49" t="s">
        <v>22</v>
      </c>
      <c r="C1" s="50"/>
      <c r="D1" s="50"/>
    </row>
    <row r="3" spans="2:4" x14ac:dyDescent="0.3">
      <c r="B3" s="7" t="s">
        <v>23</v>
      </c>
      <c r="C3" s="24" t="s">
        <v>24</v>
      </c>
      <c r="D3" s="25"/>
    </row>
    <row r="4" spans="2:4" x14ac:dyDescent="0.3">
      <c r="B4" s="7" t="s">
        <v>25</v>
      </c>
      <c r="C4" s="24" t="s">
        <v>235</v>
      </c>
      <c r="D4" s="25"/>
    </row>
    <row r="5" spans="2:4" x14ac:dyDescent="0.3">
      <c r="B5" s="7" t="s">
        <v>26</v>
      </c>
      <c r="C5" s="24" t="s">
        <v>235</v>
      </c>
      <c r="D5" s="8"/>
    </row>
    <row r="6" spans="2:4" ht="30.65" customHeight="1" x14ac:dyDescent="0.3">
      <c r="B6" s="47" t="s">
        <v>27</v>
      </c>
      <c r="C6" s="47"/>
      <c r="D6" s="48"/>
    </row>
    <row r="7" spans="2:4" ht="32.15" customHeight="1" x14ac:dyDescent="0.3">
      <c r="B7" s="47" t="s">
        <v>28</v>
      </c>
      <c r="C7" s="47"/>
      <c r="D7" s="47"/>
    </row>
    <row r="8" spans="2:4" ht="17.149999999999999" customHeight="1" x14ac:dyDescent="0.3">
      <c r="B8" s="65" t="s">
        <v>29</v>
      </c>
      <c r="C8" s="65"/>
      <c r="D8" s="65"/>
    </row>
    <row r="9" spans="2:4" ht="14.15" customHeight="1" x14ac:dyDescent="0.3">
      <c r="B9" s="28"/>
      <c r="C9" s="28"/>
      <c r="D9" s="28"/>
    </row>
    <row r="10" spans="2:4" x14ac:dyDescent="0.3">
      <c r="B10" s="9" t="s">
        <v>30</v>
      </c>
      <c r="C10" s="25"/>
      <c r="D10" s="25"/>
    </row>
    <row r="11" spans="2:4" x14ac:dyDescent="0.3">
      <c r="B11" s="10" t="s">
        <v>31</v>
      </c>
      <c r="C11" s="11" t="s">
        <v>32</v>
      </c>
      <c r="D11" s="12" t="s">
        <v>33</v>
      </c>
    </row>
    <row r="12" spans="2:4" x14ac:dyDescent="0.3">
      <c r="B12" s="29" t="s">
        <v>34</v>
      </c>
      <c r="C12" s="30">
        <v>25</v>
      </c>
      <c r="D12" s="24" t="s">
        <v>35</v>
      </c>
    </row>
    <row r="13" spans="2:4" x14ac:dyDescent="0.3">
      <c r="B13" s="29" t="s">
        <v>36</v>
      </c>
      <c r="C13" s="30">
        <v>68</v>
      </c>
      <c r="D13" s="24" t="s">
        <v>37</v>
      </c>
    </row>
    <row r="14" spans="2:4" x14ac:dyDescent="0.3">
      <c r="B14" s="29" t="s">
        <v>38</v>
      </c>
      <c r="C14" s="30">
        <v>6</v>
      </c>
      <c r="D14" s="24" t="s">
        <v>39</v>
      </c>
    </row>
    <row r="15" spans="2:4" x14ac:dyDescent="0.3">
      <c r="B15" s="29" t="s">
        <v>40</v>
      </c>
      <c r="C15" s="30">
        <v>4</v>
      </c>
      <c r="D15" s="24" t="s">
        <v>41</v>
      </c>
    </row>
    <row r="16" spans="2:4" x14ac:dyDescent="0.3">
      <c r="B16" s="29" t="s">
        <v>42</v>
      </c>
      <c r="C16" s="30">
        <v>10</v>
      </c>
      <c r="D16" s="24" t="s">
        <v>43</v>
      </c>
    </row>
    <row r="17" spans="1:7" x14ac:dyDescent="0.3">
      <c r="A17" s="25"/>
      <c r="B17" s="29" t="s">
        <v>44</v>
      </c>
      <c r="C17" s="30">
        <v>0</v>
      </c>
      <c r="D17" s="24"/>
      <c r="E17" s="25"/>
      <c r="F17" s="25"/>
      <c r="G17" s="25"/>
    </row>
    <row r="18" spans="1:7" x14ac:dyDescent="0.3">
      <c r="A18" s="25"/>
      <c r="B18" s="29" t="s">
        <v>45</v>
      </c>
      <c r="C18" s="30">
        <v>0</v>
      </c>
      <c r="D18" s="24"/>
      <c r="E18" s="25"/>
      <c r="F18" s="25"/>
      <c r="G18" s="25"/>
    </row>
    <row r="19" spans="1:7" x14ac:dyDescent="0.3">
      <c r="A19" s="25"/>
      <c r="B19" s="29" t="s">
        <v>46</v>
      </c>
      <c r="C19" s="30">
        <v>0</v>
      </c>
      <c r="D19" s="24"/>
      <c r="E19" s="25"/>
      <c r="F19" s="25"/>
      <c r="G19" s="25"/>
    </row>
    <row r="20" spans="1:7" x14ac:dyDescent="0.3">
      <c r="A20" s="25"/>
      <c r="B20" s="13" t="s">
        <v>47</v>
      </c>
      <c r="C20" s="13">
        <f>SUM(C12:C19)</f>
        <v>113</v>
      </c>
      <c r="D20" s="31"/>
      <c r="E20" s="25"/>
      <c r="F20" s="25"/>
      <c r="G20" s="25"/>
    </row>
    <row r="21" spans="1:7" x14ac:dyDescent="0.3">
      <c r="A21" s="25"/>
      <c r="B21" s="14"/>
      <c r="C21" s="32"/>
      <c r="D21" s="25"/>
      <c r="E21" s="25"/>
      <c r="F21" s="25"/>
      <c r="G21" s="25"/>
    </row>
    <row r="22" spans="1:7" x14ac:dyDescent="0.3">
      <c r="A22" s="25"/>
      <c r="B22" s="15"/>
      <c r="C22" s="25"/>
      <c r="D22" s="25"/>
      <c r="E22" s="25"/>
      <c r="F22" s="25"/>
      <c r="G22" s="25"/>
    </row>
    <row r="23" spans="1:7" x14ac:dyDescent="0.3">
      <c r="A23" s="25"/>
      <c r="B23" s="15" t="s">
        <v>48</v>
      </c>
      <c r="C23" s="33"/>
      <c r="D23" s="25"/>
      <c r="E23" s="25"/>
      <c r="F23" s="25"/>
      <c r="G23" s="25"/>
    </row>
    <row r="24" spans="1:7" x14ac:dyDescent="0.3">
      <c r="A24" s="25"/>
      <c r="B24" s="12" t="s">
        <v>31</v>
      </c>
      <c r="C24" s="12" t="s">
        <v>49</v>
      </c>
      <c r="D24" s="12" t="s">
        <v>50</v>
      </c>
      <c r="E24" s="12" t="s">
        <v>51</v>
      </c>
      <c r="F24" s="12" t="s">
        <v>47</v>
      </c>
      <c r="G24" s="12" t="s">
        <v>33</v>
      </c>
    </row>
    <row r="25" spans="1:7" x14ac:dyDescent="0.3">
      <c r="A25" s="25"/>
      <c r="B25" s="34" t="s">
        <v>34</v>
      </c>
      <c r="C25" s="35" t="s">
        <v>52</v>
      </c>
      <c r="D25" s="36">
        <v>49813</v>
      </c>
      <c r="E25" s="36"/>
      <c r="F25" s="36">
        <f>SUM(D25:E25)</f>
        <v>49813</v>
      </c>
      <c r="G25" s="24"/>
    </row>
    <row r="26" spans="1:7" x14ac:dyDescent="0.3">
      <c r="A26" s="25"/>
      <c r="B26" s="27" t="s">
        <v>36</v>
      </c>
      <c r="C26" s="35" t="s">
        <v>52</v>
      </c>
      <c r="D26" s="36">
        <v>3490</v>
      </c>
      <c r="E26" s="36"/>
      <c r="F26" s="36">
        <f t="shared" ref="F26:F29" si="0">SUM(D26:E26)</f>
        <v>3490</v>
      </c>
      <c r="G26" s="24"/>
    </row>
    <row r="27" spans="1:7" x14ac:dyDescent="0.3">
      <c r="A27" s="25"/>
      <c r="B27" s="27" t="s">
        <v>38</v>
      </c>
      <c r="C27" s="35" t="s">
        <v>53</v>
      </c>
      <c r="D27" s="36">
        <v>147</v>
      </c>
      <c r="E27" s="36"/>
      <c r="F27" s="36">
        <f t="shared" si="0"/>
        <v>147</v>
      </c>
      <c r="G27" s="24"/>
    </row>
    <row r="28" spans="1:7" x14ac:dyDescent="0.3">
      <c r="A28" s="25"/>
      <c r="B28" s="27" t="s">
        <v>40</v>
      </c>
      <c r="C28" s="35" t="s">
        <v>53</v>
      </c>
      <c r="D28" s="36">
        <v>439</v>
      </c>
      <c r="E28" s="36">
        <v>46</v>
      </c>
      <c r="F28" s="36">
        <f t="shared" si="0"/>
        <v>485</v>
      </c>
      <c r="G28" s="24"/>
    </row>
    <row r="29" spans="1:7" x14ac:dyDescent="0.3">
      <c r="A29" s="25"/>
      <c r="B29" s="37" t="s">
        <v>54</v>
      </c>
      <c r="C29" s="35" t="s">
        <v>53</v>
      </c>
      <c r="D29" s="38">
        <v>25</v>
      </c>
      <c r="E29" s="38"/>
      <c r="F29" s="36">
        <f t="shared" si="0"/>
        <v>25</v>
      </c>
      <c r="G29" s="24"/>
    </row>
    <row r="30" spans="1:7" x14ac:dyDescent="0.3">
      <c r="A30" s="25"/>
      <c r="B30" s="25"/>
      <c r="C30" s="25"/>
      <c r="D30" s="39"/>
      <c r="E30" s="39"/>
      <c r="F30" s="25"/>
      <c r="G30" s="25"/>
    </row>
    <row r="31" spans="1:7" x14ac:dyDescent="0.3">
      <c r="A31" s="25"/>
      <c r="B31" s="25"/>
      <c r="C31" s="25"/>
      <c r="D31" s="25"/>
      <c r="E31" s="25"/>
      <c r="F31" s="25"/>
      <c r="G31" s="25"/>
    </row>
    <row r="32" spans="1:7" x14ac:dyDescent="0.3">
      <c r="A32" s="25"/>
      <c r="B32" s="63" t="s">
        <v>55</v>
      </c>
      <c r="C32" s="64"/>
      <c r="D32" s="64"/>
      <c r="E32" s="25"/>
      <c r="F32" s="25"/>
      <c r="G32" s="25"/>
    </row>
    <row r="33" spans="2:7" ht="84" x14ac:dyDescent="0.3">
      <c r="B33" s="12" t="s">
        <v>56</v>
      </c>
      <c r="C33" s="12" t="s">
        <v>57</v>
      </c>
      <c r="D33" s="12" t="s">
        <v>58</v>
      </c>
      <c r="E33" s="12" t="s">
        <v>59</v>
      </c>
      <c r="F33" s="16" t="s">
        <v>60</v>
      </c>
      <c r="G33" s="12" t="s">
        <v>33</v>
      </c>
    </row>
    <row r="34" spans="2:7" x14ac:dyDescent="0.3">
      <c r="B34" s="40" t="s">
        <v>61</v>
      </c>
      <c r="C34" s="41">
        <v>0</v>
      </c>
      <c r="D34" s="41">
        <v>0</v>
      </c>
      <c r="E34" s="41">
        <f>D34+C34</f>
        <v>0</v>
      </c>
      <c r="F34" s="35"/>
      <c r="G34" s="24"/>
    </row>
    <row r="35" spans="2:7" x14ac:dyDescent="0.3">
      <c r="B35" s="42" t="s">
        <v>62</v>
      </c>
      <c r="C35" s="41">
        <v>0</v>
      </c>
      <c r="D35" s="41">
        <v>0</v>
      </c>
      <c r="E35" s="41">
        <f t="shared" ref="E35:E43" si="1">D35+C35</f>
        <v>0</v>
      </c>
      <c r="F35" s="35"/>
      <c r="G35" s="24"/>
    </row>
    <row r="36" spans="2:7" ht="112" x14ac:dyDescent="0.3">
      <c r="B36" s="37" t="s">
        <v>63</v>
      </c>
      <c r="C36" s="41">
        <v>1700</v>
      </c>
      <c r="D36" s="41">
        <v>0</v>
      </c>
      <c r="E36" s="41">
        <f t="shared" si="1"/>
        <v>1700</v>
      </c>
      <c r="F36" s="35" t="s">
        <v>64</v>
      </c>
      <c r="G36" s="24" t="s">
        <v>65</v>
      </c>
    </row>
    <row r="37" spans="2:7" x14ac:dyDescent="0.3">
      <c r="B37" s="37" t="s">
        <v>36</v>
      </c>
      <c r="C37" s="41">
        <v>70600</v>
      </c>
      <c r="D37" s="41">
        <v>0</v>
      </c>
      <c r="E37" s="41">
        <f t="shared" si="1"/>
        <v>70600</v>
      </c>
      <c r="F37" s="35" t="s">
        <v>64</v>
      </c>
      <c r="G37" s="24"/>
    </row>
    <row r="38" spans="2:7" x14ac:dyDescent="0.3">
      <c r="B38" s="37" t="s">
        <v>66</v>
      </c>
      <c r="C38" s="41">
        <v>0</v>
      </c>
      <c r="D38" s="41">
        <v>0</v>
      </c>
      <c r="E38" s="41">
        <f t="shared" si="1"/>
        <v>0</v>
      </c>
      <c r="F38" s="35"/>
      <c r="G38" s="24"/>
    </row>
    <row r="39" spans="2:7" x14ac:dyDescent="0.3">
      <c r="B39" s="37" t="s">
        <v>67</v>
      </c>
      <c r="C39" s="41">
        <v>0</v>
      </c>
      <c r="D39" s="41">
        <v>127100</v>
      </c>
      <c r="E39" s="41">
        <f t="shared" si="1"/>
        <v>127100</v>
      </c>
      <c r="F39" s="35" t="s">
        <v>64</v>
      </c>
      <c r="G39" s="24"/>
    </row>
    <row r="40" spans="2:7" x14ac:dyDescent="0.3">
      <c r="B40" s="43" t="s">
        <v>68</v>
      </c>
      <c r="C40" s="41">
        <v>0</v>
      </c>
      <c r="D40" s="41">
        <v>0</v>
      </c>
      <c r="E40" s="41">
        <f t="shared" si="1"/>
        <v>0</v>
      </c>
      <c r="F40" s="35"/>
      <c r="G40" s="24"/>
    </row>
    <row r="41" spans="2:7" x14ac:dyDescent="0.3">
      <c r="B41" s="43" t="s">
        <v>69</v>
      </c>
      <c r="C41" s="41">
        <v>10600</v>
      </c>
      <c r="D41" s="41">
        <v>2500</v>
      </c>
      <c r="E41" s="41">
        <f t="shared" si="1"/>
        <v>13100</v>
      </c>
      <c r="F41" s="35" t="s">
        <v>64</v>
      </c>
      <c r="G41" s="24"/>
    </row>
    <row r="42" spans="2:7" x14ac:dyDescent="0.3">
      <c r="B42" s="43" t="s">
        <v>70</v>
      </c>
      <c r="C42" s="41">
        <v>71400</v>
      </c>
      <c r="D42" s="41">
        <v>0</v>
      </c>
      <c r="E42" s="41">
        <f t="shared" si="1"/>
        <v>71400</v>
      </c>
      <c r="F42" s="35" t="s">
        <v>64</v>
      </c>
      <c r="G42" s="24"/>
    </row>
    <row r="43" spans="2:7" x14ac:dyDescent="0.3">
      <c r="B43" s="43" t="s">
        <v>71</v>
      </c>
      <c r="C43" s="41">
        <v>0</v>
      </c>
      <c r="D43" s="41">
        <v>0</v>
      </c>
      <c r="E43" s="41">
        <f t="shared" si="1"/>
        <v>0</v>
      </c>
      <c r="F43" s="35"/>
      <c r="G43" s="24"/>
    </row>
    <row r="44" spans="2:7" x14ac:dyDescent="0.3">
      <c r="B44" s="17" t="s">
        <v>47</v>
      </c>
      <c r="C44" s="18">
        <f>SUM(C34:C43)</f>
        <v>154300</v>
      </c>
      <c r="D44" s="18">
        <f t="shared" ref="D44:E44" si="2">SUM(D34:D43)</f>
        <v>129600</v>
      </c>
      <c r="E44" s="18">
        <f t="shared" si="2"/>
        <v>283900</v>
      </c>
      <c r="F44" s="37"/>
      <c r="G44" s="37"/>
    </row>
    <row r="45" spans="2:7" x14ac:dyDescent="0.3">
      <c r="B45" s="19"/>
      <c r="C45" s="20"/>
      <c r="D45" s="25"/>
      <c r="E45" s="25"/>
      <c r="F45" s="25"/>
      <c r="G45" s="25"/>
    </row>
    <row r="46" spans="2:7" x14ac:dyDescent="0.3">
      <c r="B46" s="19"/>
      <c r="C46" s="25"/>
      <c r="D46" s="25"/>
      <c r="E46" s="25"/>
      <c r="F46" s="25"/>
      <c r="G46" s="25"/>
    </row>
    <row r="47" spans="2:7" x14ac:dyDescent="0.3">
      <c r="B47" s="19" t="s">
        <v>72</v>
      </c>
      <c r="C47" s="25"/>
      <c r="D47" s="25"/>
      <c r="E47" s="25"/>
      <c r="F47" s="25"/>
      <c r="G47" s="25"/>
    </row>
    <row r="48" spans="2:7" ht="19.5" customHeight="1" x14ac:dyDescent="0.3">
      <c r="B48" s="54" t="s">
        <v>73</v>
      </c>
      <c r="C48" s="55"/>
      <c r="D48" s="55"/>
      <c r="E48" s="56"/>
      <c r="F48" s="25"/>
      <c r="G48" s="25"/>
    </row>
    <row r="49" spans="2:5" ht="135" customHeight="1" x14ac:dyDescent="0.3">
      <c r="B49" s="51" t="s">
        <v>74</v>
      </c>
      <c r="C49" s="52"/>
      <c r="D49" s="52"/>
      <c r="E49" s="53"/>
    </row>
    <row r="50" spans="2:5" ht="146.15" customHeight="1" x14ac:dyDescent="0.3">
      <c r="B50" s="44" t="s">
        <v>75</v>
      </c>
      <c r="C50" s="45"/>
      <c r="D50" s="45"/>
      <c r="E50" s="46"/>
    </row>
    <row r="52" spans="2:5" x14ac:dyDescent="0.3">
      <c r="B52" s="57" t="s">
        <v>76</v>
      </c>
      <c r="C52" s="58"/>
      <c r="D52" s="58"/>
      <c r="E52" s="59"/>
    </row>
    <row r="53" spans="2:5" ht="62.5" customHeight="1" x14ac:dyDescent="0.3">
      <c r="B53" s="60" t="s">
        <v>77</v>
      </c>
      <c r="C53" s="61"/>
      <c r="D53" s="61"/>
      <c r="E53" s="62"/>
    </row>
    <row r="54" spans="2:5" ht="87" customHeight="1" x14ac:dyDescent="0.3">
      <c r="B54" s="44" t="s">
        <v>78</v>
      </c>
      <c r="C54" s="45"/>
      <c r="D54" s="45"/>
      <c r="E54" s="46"/>
    </row>
    <row r="56" spans="2:5" ht="37.4" customHeight="1" x14ac:dyDescent="0.35">
      <c r="B56" s="21" t="s">
        <v>79</v>
      </c>
      <c r="C56" s="25"/>
      <c r="D56" s="25"/>
      <c r="E56" s="25"/>
    </row>
  </sheetData>
  <sheetProtection algorithmName="SHA-512" hashValue="Ai/XzxtTkmySITxIDLc93Untq/1wKFCeQuiuIHXBfNUvo9fZL0/Hc3dpyLjQc9/m4IlctvkK2eXMOGBWkxrlKw==" saltValue="rbBJv0qa76a8RW6qTm22jw==" spinCount="100000" sheet="1" objects="1" scenarios="1"/>
  <protectedRanges>
    <protectedRange sqref="C3:C5" name="LA Info"/>
    <protectedRange sqref="C12:D19" name="Number of Dischares"/>
    <protectedRange sqref="D25:E29 G25:G29" name="Care Packages"/>
    <protectedRange sqref="F34:G44 C34:E43" name="Spend"/>
    <protectedRange sqref="B50 B54" name="Narrative"/>
  </protectedRanges>
  <mergeCells count="11">
    <mergeCell ref="B54:E54"/>
    <mergeCell ref="B6:D6"/>
    <mergeCell ref="B1:D1"/>
    <mergeCell ref="B7:D7"/>
    <mergeCell ref="B49:E49"/>
    <mergeCell ref="B50:E50"/>
    <mergeCell ref="B48:E48"/>
    <mergeCell ref="B52:E52"/>
    <mergeCell ref="B53:E53"/>
    <mergeCell ref="B32:D32"/>
    <mergeCell ref="B8:D8"/>
  </mergeCells>
  <dataValidations count="3">
    <dataValidation type="custom" allowBlank="1" showInputMessage="1" showErrorMessage="1" sqref="C12:C19 C34:C43 D25:E30 F25:F29" xr:uid="{6C1B5F92-E02B-42DC-B488-E2731B97F96F}">
      <formula1>ISNUMBER(C12)</formula1>
    </dataValidation>
    <dataValidation type="list" allowBlank="1" showInputMessage="1" showErrorMessage="1" sqref="C30" xr:uid="{97DCC423-3B78-46DE-BD92-8AD150E1DD64}">
      <formula1>"Number of Beds, Other (Specify in Notes)"</formula1>
    </dataValidation>
    <dataValidation type="decimal" allowBlank="1" showInputMessage="1" showErrorMessage="1" sqref="D34:E43" xr:uid="{65B2B58C-558C-4C58-8ED8-4F9CD29E8DDE}">
      <formula1>0</formula1>
      <formula2>10000000</formula2>
    </dataValidation>
  </dataValidations>
  <pageMargins left="0.7" right="0.7" top="0.75" bottom="0.75" header="0.3" footer="0.3"/>
  <pageSetup paperSize="9"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F8D29B05-C808-4058-81E7-24DB9F403804}">
          <x14:formula1>
            <xm:f>dropdown!$A$2:$A$6</xm:f>
          </x14:formula1>
          <xm:sqref>D46</xm:sqref>
        </x14:dataValidation>
        <x14:dataValidation type="list" allowBlank="1" showInputMessage="1" showErrorMessage="1" xr:uid="{7C592EFA-C3DA-4E33-847C-AF8135B6F2E1}">
          <x14:formula1>
            <xm:f>dropdown!$D$2:$D$152</xm:f>
          </x14:formula1>
          <xm:sqref>C3</xm:sqref>
        </x14:dataValidation>
        <x14:dataValidation type="list" allowBlank="1" showInputMessage="1" showErrorMessage="1" xr:uid="{18DEF244-7E5F-4820-992C-0475F7688796}">
          <x14:formula1>
            <xm:f>dropdown!$A$2:$A$7</xm:f>
          </x14:formula1>
          <xm:sqref>F34:F43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47FE7-0A02-42F6-9E30-0A26DB3B15D0}">
  <dimension ref="A1:D152"/>
  <sheetViews>
    <sheetView workbookViewId="0">
      <selection activeCell="D18" sqref="D18"/>
    </sheetView>
  </sheetViews>
  <sheetFormatPr defaultRowHeight="14.5" x14ac:dyDescent="0.35"/>
  <cols>
    <col min="1" max="1" width="46.1796875" bestFit="1" customWidth="1"/>
  </cols>
  <sheetData>
    <row r="1" spans="1:4" x14ac:dyDescent="0.35">
      <c r="A1" t="s">
        <v>80</v>
      </c>
      <c r="D1" t="s">
        <v>81</v>
      </c>
    </row>
    <row r="2" spans="1:4" x14ac:dyDescent="0.35">
      <c r="A2" s="1">
        <v>1</v>
      </c>
      <c r="D2" s="3" t="s">
        <v>82</v>
      </c>
    </row>
    <row r="3" spans="1:4" x14ac:dyDescent="0.35">
      <c r="A3" s="2" t="s">
        <v>64</v>
      </c>
      <c r="D3" s="3" t="s">
        <v>83</v>
      </c>
    </row>
    <row r="4" spans="1:4" x14ac:dyDescent="0.35">
      <c r="A4" s="2" t="s">
        <v>84</v>
      </c>
      <c r="D4" s="3" t="s">
        <v>85</v>
      </c>
    </row>
    <row r="5" spans="1:4" x14ac:dyDescent="0.35">
      <c r="A5" s="2" t="s">
        <v>86</v>
      </c>
      <c r="D5" s="3" t="s">
        <v>87</v>
      </c>
    </row>
    <row r="6" spans="1:4" x14ac:dyDescent="0.35">
      <c r="A6" s="2" t="s">
        <v>88</v>
      </c>
      <c r="D6" s="3" t="s">
        <v>89</v>
      </c>
    </row>
    <row r="7" spans="1:4" x14ac:dyDescent="0.35">
      <c r="A7" s="1">
        <v>0</v>
      </c>
      <c r="D7" s="3" t="s">
        <v>90</v>
      </c>
    </row>
    <row r="8" spans="1:4" x14ac:dyDescent="0.35">
      <c r="D8" s="3" t="s">
        <v>91</v>
      </c>
    </row>
    <row r="9" spans="1:4" x14ac:dyDescent="0.35">
      <c r="D9" s="3" t="s">
        <v>92</v>
      </c>
    </row>
    <row r="10" spans="1:4" x14ac:dyDescent="0.35">
      <c r="D10" s="3" t="s">
        <v>93</v>
      </c>
    </row>
    <row r="11" spans="1:4" x14ac:dyDescent="0.35">
      <c r="D11" s="3" t="s">
        <v>94</v>
      </c>
    </row>
    <row r="12" spans="1:4" x14ac:dyDescent="0.35">
      <c r="D12" s="3" t="s">
        <v>95</v>
      </c>
    </row>
    <row r="13" spans="1:4" x14ac:dyDescent="0.35">
      <c r="D13" s="3" t="s">
        <v>96</v>
      </c>
    </row>
    <row r="14" spans="1:4" x14ac:dyDescent="0.35">
      <c r="D14" s="3" t="s">
        <v>97</v>
      </c>
    </row>
    <row r="15" spans="1:4" x14ac:dyDescent="0.35">
      <c r="D15" s="3" t="s">
        <v>98</v>
      </c>
    </row>
    <row r="16" spans="1:4" x14ac:dyDescent="0.35">
      <c r="D16" s="3" t="s">
        <v>99</v>
      </c>
    </row>
    <row r="17" spans="4:4" x14ac:dyDescent="0.35">
      <c r="D17" s="3" t="s">
        <v>100</v>
      </c>
    </row>
    <row r="18" spans="4:4" x14ac:dyDescent="0.35">
      <c r="D18" s="3" t="s">
        <v>101</v>
      </c>
    </row>
    <row r="19" spans="4:4" x14ac:dyDescent="0.35">
      <c r="D19" s="3" t="s">
        <v>102</v>
      </c>
    </row>
    <row r="20" spans="4:4" x14ac:dyDescent="0.35">
      <c r="D20" s="3" t="s">
        <v>103</v>
      </c>
    </row>
    <row r="21" spans="4:4" x14ac:dyDescent="0.35">
      <c r="D21" s="3" t="s">
        <v>104</v>
      </c>
    </row>
    <row r="22" spans="4:4" x14ac:dyDescent="0.35">
      <c r="D22" s="3" t="s">
        <v>105</v>
      </c>
    </row>
    <row r="23" spans="4:4" x14ac:dyDescent="0.35">
      <c r="D23" s="3" t="s">
        <v>106</v>
      </c>
    </row>
    <row r="24" spans="4:4" x14ac:dyDescent="0.35">
      <c r="D24" s="3" t="s">
        <v>107</v>
      </c>
    </row>
    <row r="25" spans="4:4" x14ac:dyDescent="0.35">
      <c r="D25" s="3" t="s">
        <v>108</v>
      </c>
    </row>
    <row r="26" spans="4:4" x14ac:dyDescent="0.35">
      <c r="D26" s="3" t="s">
        <v>109</v>
      </c>
    </row>
    <row r="27" spans="4:4" x14ac:dyDescent="0.35">
      <c r="D27" s="3" t="s">
        <v>110</v>
      </c>
    </row>
    <row r="28" spans="4:4" x14ac:dyDescent="0.35">
      <c r="D28" s="3" t="s">
        <v>111</v>
      </c>
    </row>
    <row r="29" spans="4:4" x14ac:dyDescent="0.35">
      <c r="D29" s="3" t="s">
        <v>112</v>
      </c>
    </row>
    <row r="30" spans="4:4" x14ac:dyDescent="0.35">
      <c r="D30" s="3" t="s">
        <v>113</v>
      </c>
    </row>
    <row r="31" spans="4:4" x14ac:dyDescent="0.35">
      <c r="D31" s="3" t="s">
        <v>114</v>
      </c>
    </row>
    <row r="32" spans="4:4" x14ac:dyDescent="0.35">
      <c r="D32" s="3" t="s">
        <v>115</v>
      </c>
    </row>
    <row r="33" spans="4:4" x14ac:dyDescent="0.35">
      <c r="D33" s="3" t="s">
        <v>116</v>
      </c>
    </row>
    <row r="34" spans="4:4" x14ac:dyDescent="0.35">
      <c r="D34" s="3" t="s">
        <v>117</v>
      </c>
    </row>
    <row r="35" spans="4:4" x14ac:dyDescent="0.35">
      <c r="D35" s="3" t="s">
        <v>118</v>
      </c>
    </row>
    <row r="36" spans="4:4" x14ac:dyDescent="0.35">
      <c r="D36" s="3" t="s">
        <v>119</v>
      </c>
    </row>
    <row r="37" spans="4:4" x14ac:dyDescent="0.35">
      <c r="D37" s="3" t="s">
        <v>120</v>
      </c>
    </row>
    <row r="38" spans="4:4" x14ac:dyDescent="0.35">
      <c r="D38" s="3" t="s">
        <v>121</v>
      </c>
    </row>
    <row r="39" spans="4:4" x14ac:dyDescent="0.35">
      <c r="D39" s="3" t="s">
        <v>122</v>
      </c>
    </row>
    <row r="40" spans="4:4" x14ac:dyDescent="0.35">
      <c r="D40" s="3" t="s">
        <v>123</v>
      </c>
    </row>
    <row r="41" spans="4:4" x14ac:dyDescent="0.35">
      <c r="D41" s="3" t="s">
        <v>124</v>
      </c>
    </row>
    <row r="42" spans="4:4" x14ac:dyDescent="0.35">
      <c r="D42" s="3" t="s">
        <v>125</v>
      </c>
    </row>
    <row r="43" spans="4:4" x14ac:dyDescent="0.35">
      <c r="D43" s="3" t="s">
        <v>126</v>
      </c>
    </row>
    <row r="44" spans="4:4" x14ac:dyDescent="0.35">
      <c r="D44" s="3" t="s">
        <v>127</v>
      </c>
    </row>
    <row r="45" spans="4:4" x14ac:dyDescent="0.35">
      <c r="D45" s="3" t="s">
        <v>128</v>
      </c>
    </row>
    <row r="46" spans="4:4" x14ac:dyDescent="0.35">
      <c r="D46" s="3" t="s">
        <v>129</v>
      </c>
    </row>
    <row r="47" spans="4:4" x14ac:dyDescent="0.35">
      <c r="D47" s="3" t="s">
        <v>130</v>
      </c>
    </row>
    <row r="48" spans="4:4" x14ac:dyDescent="0.35">
      <c r="D48" s="3" t="s">
        <v>131</v>
      </c>
    </row>
    <row r="49" spans="4:4" x14ac:dyDescent="0.35">
      <c r="D49" s="3" t="s">
        <v>132</v>
      </c>
    </row>
    <row r="50" spans="4:4" x14ac:dyDescent="0.35">
      <c r="D50" s="3" t="s">
        <v>133</v>
      </c>
    </row>
    <row r="51" spans="4:4" x14ac:dyDescent="0.35">
      <c r="D51" s="3" t="s">
        <v>134</v>
      </c>
    </row>
    <row r="52" spans="4:4" x14ac:dyDescent="0.35">
      <c r="D52" s="3" t="s">
        <v>135</v>
      </c>
    </row>
    <row r="53" spans="4:4" x14ac:dyDescent="0.35">
      <c r="D53" s="3" t="s">
        <v>136</v>
      </c>
    </row>
    <row r="54" spans="4:4" x14ac:dyDescent="0.35">
      <c r="D54" s="3" t="s">
        <v>137</v>
      </c>
    </row>
    <row r="55" spans="4:4" x14ac:dyDescent="0.35">
      <c r="D55" s="3" t="s">
        <v>138</v>
      </c>
    </row>
    <row r="56" spans="4:4" x14ac:dyDescent="0.35">
      <c r="D56" s="3" t="s">
        <v>139</v>
      </c>
    </row>
    <row r="57" spans="4:4" x14ac:dyDescent="0.35">
      <c r="D57" s="3" t="s">
        <v>140</v>
      </c>
    </row>
    <row r="58" spans="4:4" x14ac:dyDescent="0.35">
      <c r="D58" s="3" t="s">
        <v>141</v>
      </c>
    </row>
    <row r="59" spans="4:4" x14ac:dyDescent="0.35">
      <c r="D59" s="3" t="s">
        <v>142</v>
      </c>
    </row>
    <row r="60" spans="4:4" x14ac:dyDescent="0.35">
      <c r="D60" s="3" t="s">
        <v>143</v>
      </c>
    </row>
    <row r="61" spans="4:4" x14ac:dyDescent="0.35">
      <c r="D61" s="3" t="s">
        <v>144</v>
      </c>
    </row>
    <row r="62" spans="4:4" x14ac:dyDescent="0.35">
      <c r="D62" s="3" t="s">
        <v>145</v>
      </c>
    </row>
    <row r="63" spans="4:4" x14ac:dyDescent="0.35">
      <c r="D63" s="3" t="s">
        <v>146</v>
      </c>
    </row>
    <row r="64" spans="4:4" x14ac:dyDescent="0.35">
      <c r="D64" s="3" t="s">
        <v>147</v>
      </c>
    </row>
    <row r="65" spans="4:4" x14ac:dyDescent="0.35">
      <c r="D65" s="3" t="s">
        <v>148</v>
      </c>
    </row>
    <row r="66" spans="4:4" x14ac:dyDescent="0.35">
      <c r="D66" s="3" t="s">
        <v>149</v>
      </c>
    </row>
    <row r="67" spans="4:4" x14ac:dyDescent="0.35">
      <c r="D67" s="3" t="s">
        <v>150</v>
      </c>
    </row>
    <row r="68" spans="4:4" x14ac:dyDescent="0.35">
      <c r="D68" s="3" t="s">
        <v>151</v>
      </c>
    </row>
    <row r="69" spans="4:4" x14ac:dyDescent="0.35">
      <c r="D69" s="3" t="s">
        <v>152</v>
      </c>
    </row>
    <row r="70" spans="4:4" x14ac:dyDescent="0.35">
      <c r="D70" s="3" t="s">
        <v>153</v>
      </c>
    </row>
    <row r="71" spans="4:4" x14ac:dyDescent="0.35">
      <c r="D71" s="3" t="s">
        <v>154</v>
      </c>
    </row>
    <row r="72" spans="4:4" x14ac:dyDescent="0.35">
      <c r="D72" s="3" t="s">
        <v>155</v>
      </c>
    </row>
    <row r="73" spans="4:4" x14ac:dyDescent="0.35">
      <c r="D73" s="3" t="s">
        <v>156</v>
      </c>
    </row>
    <row r="74" spans="4:4" x14ac:dyDescent="0.35">
      <c r="D74" s="3" t="s">
        <v>157</v>
      </c>
    </row>
    <row r="75" spans="4:4" x14ac:dyDescent="0.35">
      <c r="D75" s="3" t="s">
        <v>158</v>
      </c>
    </row>
    <row r="76" spans="4:4" x14ac:dyDescent="0.35">
      <c r="D76" s="3" t="s">
        <v>159</v>
      </c>
    </row>
    <row r="77" spans="4:4" x14ac:dyDescent="0.35">
      <c r="D77" s="3" t="s">
        <v>160</v>
      </c>
    </row>
    <row r="78" spans="4:4" x14ac:dyDescent="0.35">
      <c r="D78" s="3" t="s">
        <v>161</v>
      </c>
    </row>
    <row r="79" spans="4:4" x14ac:dyDescent="0.35">
      <c r="D79" s="3" t="s">
        <v>162</v>
      </c>
    </row>
    <row r="80" spans="4:4" x14ac:dyDescent="0.35">
      <c r="D80" s="3" t="s">
        <v>163</v>
      </c>
    </row>
    <row r="81" spans="4:4" x14ac:dyDescent="0.35">
      <c r="D81" s="3" t="s">
        <v>164</v>
      </c>
    </row>
    <row r="82" spans="4:4" x14ac:dyDescent="0.35">
      <c r="D82" s="3" t="s">
        <v>165</v>
      </c>
    </row>
    <row r="83" spans="4:4" x14ac:dyDescent="0.35">
      <c r="D83" s="3" t="s">
        <v>166</v>
      </c>
    </row>
    <row r="84" spans="4:4" x14ac:dyDescent="0.35">
      <c r="D84" s="3" t="s">
        <v>167</v>
      </c>
    </row>
    <row r="85" spans="4:4" x14ac:dyDescent="0.35">
      <c r="D85" s="3" t="s">
        <v>168</v>
      </c>
    </row>
    <row r="86" spans="4:4" x14ac:dyDescent="0.35">
      <c r="D86" s="3" t="s">
        <v>169</v>
      </c>
    </row>
    <row r="87" spans="4:4" x14ac:dyDescent="0.35">
      <c r="D87" s="3" t="s">
        <v>170</v>
      </c>
    </row>
    <row r="88" spans="4:4" x14ac:dyDescent="0.35">
      <c r="D88" s="3" t="s">
        <v>171</v>
      </c>
    </row>
    <row r="89" spans="4:4" x14ac:dyDescent="0.35">
      <c r="D89" s="3" t="s">
        <v>172</v>
      </c>
    </row>
    <row r="90" spans="4:4" x14ac:dyDescent="0.35">
      <c r="D90" s="3" t="s">
        <v>173</v>
      </c>
    </row>
    <row r="91" spans="4:4" x14ac:dyDescent="0.35">
      <c r="D91" s="3" t="s">
        <v>174</v>
      </c>
    </row>
    <row r="92" spans="4:4" x14ac:dyDescent="0.35">
      <c r="D92" s="3" t="s">
        <v>175</v>
      </c>
    </row>
    <row r="93" spans="4:4" x14ac:dyDescent="0.35">
      <c r="D93" s="3" t="s">
        <v>176</v>
      </c>
    </row>
    <row r="94" spans="4:4" x14ac:dyDescent="0.35">
      <c r="D94" s="3" t="s">
        <v>177</v>
      </c>
    </row>
    <row r="95" spans="4:4" x14ac:dyDescent="0.35">
      <c r="D95" s="3" t="s">
        <v>178</v>
      </c>
    </row>
    <row r="96" spans="4:4" x14ac:dyDescent="0.35">
      <c r="D96" s="3" t="s">
        <v>179</v>
      </c>
    </row>
    <row r="97" spans="4:4" x14ac:dyDescent="0.35">
      <c r="D97" s="3" t="s">
        <v>180</v>
      </c>
    </row>
    <row r="98" spans="4:4" x14ac:dyDescent="0.35">
      <c r="D98" s="3" t="s">
        <v>181</v>
      </c>
    </row>
    <row r="99" spans="4:4" x14ac:dyDescent="0.35">
      <c r="D99" s="3" t="s">
        <v>182</v>
      </c>
    </row>
    <row r="100" spans="4:4" x14ac:dyDescent="0.35">
      <c r="D100" s="3" t="s">
        <v>183</v>
      </c>
    </row>
    <row r="101" spans="4:4" x14ac:dyDescent="0.35">
      <c r="D101" s="3" t="s">
        <v>184</v>
      </c>
    </row>
    <row r="102" spans="4:4" x14ac:dyDescent="0.35">
      <c r="D102" s="3" t="s">
        <v>185</v>
      </c>
    </row>
    <row r="103" spans="4:4" x14ac:dyDescent="0.35">
      <c r="D103" s="3" t="s">
        <v>186</v>
      </c>
    </row>
    <row r="104" spans="4:4" x14ac:dyDescent="0.35">
      <c r="D104" s="3" t="s">
        <v>187</v>
      </c>
    </row>
    <row r="105" spans="4:4" x14ac:dyDescent="0.35">
      <c r="D105" s="3" t="s">
        <v>188</v>
      </c>
    </row>
    <row r="106" spans="4:4" x14ac:dyDescent="0.35">
      <c r="D106" s="3" t="s">
        <v>189</v>
      </c>
    </row>
    <row r="107" spans="4:4" x14ac:dyDescent="0.35">
      <c r="D107" s="3" t="s">
        <v>190</v>
      </c>
    </row>
    <row r="108" spans="4:4" x14ac:dyDescent="0.35">
      <c r="D108" s="3" t="s">
        <v>191</v>
      </c>
    </row>
    <row r="109" spans="4:4" x14ac:dyDescent="0.35">
      <c r="D109" s="3" t="s">
        <v>192</v>
      </c>
    </row>
    <row r="110" spans="4:4" x14ac:dyDescent="0.35">
      <c r="D110" s="3" t="s">
        <v>193</v>
      </c>
    </row>
    <row r="111" spans="4:4" x14ac:dyDescent="0.35">
      <c r="D111" s="3" t="s">
        <v>194</v>
      </c>
    </row>
    <row r="112" spans="4:4" x14ac:dyDescent="0.35">
      <c r="D112" s="3" t="s">
        <v>195</v>
      </c>
    </row>
    <row r="113" spans="4:4" x14ac:dyDescent="0.35">
      <c r="D113" s="3" t="s">
        <v>196</v>
      </c>
    </row>
    <row r="114" spans="4:4" x14ac:dyDescent="0.35">
      <c r="D114" s="3" t="s">
        <v>197</v>
      </c>
    </row>
    <row r="115" spans="4:4" x14ac:dyDescent="0.35">
      <c r="D115" s="3" t="s">
        <v>198</v>
      </c>
    </row>
    <row r="116" spans="4:4" x14ac:dyDescent="0.35">
      <c r="D116" s="3" t="s">
        <v>199</v>
      </c>
    </row>
    <row r="117" spans="4:4" x14ac:dyDescent="0.35">
      <c r="D117" s="3" t="s">
        <v>200</v>
      </c>
    </row>
    <row r="118" spans="4:4" x14ac:dyDescent="0.35">
      <c r="D118" s="3" t="s">
        <v>201</v>
      </c>
    </row>
    <row r="119" spans="4:4" x14ac:dyDescent="0.35">
      <c r="D119" s="3" t="s">
        <v>202</v>
      </c>
    </row>
    <row r="120" spans="4:4" x14ac:dyDescent="0.35">
      <c r="D120" s="3" t="s">
        <v>203</v>
      </c>
    </row>
    <row r="121" spans="4:4" x14ac:dyDescent="0.35">
      <c r="D121" s="3" t="s">
        <v>204</v>
      </c>
    </row>
    <row r="122" spans="4:4" x14ac:dyDescent="0.35">
      <c r="D122" s="3" t="s">
        <v>205</v>
      </c>
    </row>
    <row r="123" spans="4:4" x14ac:dyDescent="0.35">
      <c r="D123" s="3" t="s">
        <v>206</v>
      </c>
    </row>
    <row r="124" spans="4:4" x14ac:dyDescent="0.35">
      <c r="D124" s="3" t="s">
        <v>207</v>
      </c>
    </row>
    <row r="125" spans="4:4" x14ac:dyDescent="0.35">
      <c r="D125" s="3" t="s">
        <v>208</v>
      </c>
    </row>
    <row r="126" spans="4:4" x14ac:dyDescent="0.35">
      <c r="D126" s="3" t="s">
        <v>209</v>
      </c>
    </row>
    <row r="127" spans="4:4" x14ac:dyDescent="0.35">
      <c r="D127" s="3" t="s">
        <v>210</v>
      </c>
    </row>
    <row r="128" spans="4:4" x14ac:dyDescent="0.35">
      <c r="D128" s="3" t="s">
        <v>211</v>
      </c>
    </row>
    <row r="129" spans="4:4" x14ac:dyDescent="0.35">
      <c r="D129" s="3" t="s">
        <v>212</v>
      </c>
    </row>
    <row r="130" spans="4:4" x14ac:dyDescent="0.35">
      <c r="D130" s="3" t="s">
        <v>213</v>
      </c>
    </row>
    <row r="131" spans="4:4" x14ac:dyDescent="0.35">
      <c r="D131" s="3" t="s">
        <v>214</v>
      </c>
    </row>
    <row r="132" spans="4:4" x14ac:dyDescent="0.35">
      <c r="D132" s="3" t="s">
        <v>215</v>
      </c>
    </row>
    <row r="133" spans="4:4" x14ac:dyDescent="0.35">
      <c r="D133" s="3" t="s">
        <v>216</v>
      </c>
    </row>
    <row r="134" spans="4:4" x14ac:dyDescent="0.35">
      <c r="D134" s="3" t="s">
        <v>217</v>
      </c>
    </row>
    <row r="135" spans="4:4" x14ac:dyDescent="0.35">
      <c r="D135" s="3" t="s">
        <v>218</v>
      </c>
    </row>
    <row r="136" spans="4:4" x14ac:dyDescent="0.35">
      <c r="D136" s="3" t="s">
        <v>219</v>
      </c>
    </row>
    <row r="137" spans="4:4" x14ac:dyDescent="0.35">
      <c r="D137" s="3" t="s">
        <v>24</v>
      </c>
    </row>
    <row r="138" spans="4:4" x14ac:dyDescent="0.35">
      <c r="D138" s="3" t="s">
        <v>220</v>
      </c>
    </row>
    <row r="139" spans="4:4" x14ac:dyDescent="0.35">
      <c r="D139" s="3" t="s">
        <v>221</v>
      </c>
    </row>
    <row r="140" spans="4:4" x14ac:dyDescent="0.35">
      <c r="D140" s="3" t="s">
        <v>222</v>
      </c>
    </row>
    <row r="141" spans="4:4" x14ac:dyDescent="0.35">
      <c r="D141" s="3" t="s">
        <v>223</v>
      </c>
    </row>
    <row r="142" spans="4:4" x14ac:dyDescent="0.35">
      <c r="D142" s="3" t="s">
        <v>224</v>
      </c>
    </row>
    <row r="143" spans="4:4" x14ac:dyDescent="0.35">
      <c r="D143" s="3" t="s">
        <v>225</v>
      </c>
    </row>
    <row r="144" spans="4:4" x14ac:dyDescent="0.35">
      <c r="D144" s="3" t="s">
        <v>226</v>
      </c>
    </row>
    <row r="145" spans="4:4" x14ac:dyDescent="0.35">
      <c r="D145" s="3" t="s">
        <v>227</v>
      </c>
    </row>
    <row r="146" spans="4:4" x14ac:dyDescent="0.35">
      <c r="D146" s="3" t="s">
        <v>228</v>
      </c>
    </row>
    <row r="147" spans="4:4" x14ac:dyDescent="0.35">
      <c r="D147" s="3" t="s">
        <v>229</v>
      </c>
    </row>
    <row r="148" spans="4:4" x14ac:dyDescent="0.35">
      <c r="D148" s="3" t="s">
        <v>230</v>
      </c>
    </row>
    <row r="149" spans="4:4" x14ac:dyDescent="0.35">
      <c r="D149" s="3" t="s">
        <v>231</v>
      </c>
    </row>
    <row r="150" spans="4:4" x14ac:dyDescent="0.35">
      <c r="D150" s="3" t="s">
        <v>232</v>
      </c>
    </row>
    <row r="151" spans="4:4" x14ac:dyDescent="0.35">
      <c r="D151" s="3" t="s">
        <v>233</v>
      </c>
    </row>
    <row r="152" spans="4:4" x14ac:dyDescent="0.35">
      <c r="D152" s="3" t="s">
        <v>234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33dd27-db60-40e2-8fa1-8ddcdc226c7b">
      <Terms xmlns="http://schemas.microsoft.com/office/infopath/2007/PartnerControls"/>
    </lcf76f155ced4ddcb4097134ff3c332f>
    <SharedWithUsers xmlns="34f15714-548d-495f-a9b0-f58ce09e51d1">
      <UserInfo>
        <DisplayName>Natalie Woods</DisplayName>
        <AccountId>177</AccountId>
        <AccountType/>
      </UserInfo>
      <UserInfo>
        <DisplayName>Lubin Carla</DisplayName>
        <AccountId>138</AccountId>
        <AccountType/>
      </UserInfo>
      <UserInfo>
        <DisplayName>Rix Vikki</DisplayName>
        <AccountId>170</AccountId>
        <AccountType/>
      </UserInfo>
      <UserInfo>
        <DisplayName>Stansfeld Thomas</DisplayName>
        <AccountId>38</AccountId>
        <AccountType/>
      </UserInfo>
      <UserInfo>
        <DisplayName>Hider-Davies Louise</DisplayName>
        <AccountId>31</AccountId>
        <AccountType/>
      </UserInfo>
      <UserInfo>
        <DisplayName>Bush Chris</DisplayName>
        <AccountId>64</AccountId>
        <AccountType/>
      </UserInfo>
    </SharedWithUsers>
    <_Flow_SignoffStatus xmlns="7733dd27-db60-40e2-8fa1-8ddcdc226c7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069C7FE9ECC64F9757C4D3906D9A99" ma:contentTypeVersion="11" ma:contentTypeDescription="Create a new document." ma:contentTypeScope="" ma:versionID="c027551ab5ad3354eda9dc6397bd8684">
  <xsd:schema xmlns:xsd="http://www.w3.org/2001/XMLSchema" xmlns:xs="http://www.w3.org/2001/XMLSchema" xmlns:p="http://schemas.microsoft.com/office/2006/metadata/properties" xmlns:ns2="7733dd27-db60-40e2-8fa1-8ddcdc226c7b" xmlns:ns3="34f15714-548d-495f-a9b0-f58ce09e51d1" targetNamespace="http://schemas.microsoft.com/office/2006/metadata/properties" ma:root="true" ma:fieldsID="b03411ff41daffe7004d52bb9aa8b784" ns2:_="" ns3:_="">
    <xsd:import namespace="7733dd27-db60-40e2-8fa1-8ddcdc226c7b"/>
    <xsd:import namespace="34f15714-548d-495f-a9b0-f58ce09e51d1"/>
    <xsd:element name="properties">
      <xsd:complexType>
        <xsd:sequence>
          <xsd:element name="documentManagement">
            <xsd:complexType>
              <xsd:all>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_Flow_SignoffStatus" minOccurs="0"/>
                <xsd:element ref="ns2:MediaServiceLoca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33dd27-db60-40e2-8fa1-8ddcdc226c7b" elementFormDefault="qualified">
    <xsd:import namespace="http://schemas.microsoft.com/office/2006/documentManagement/types"/>
    <xsd:import namespace="http://schemas.microsoft.com/office/infopath/2007/PartnerControls"/>
    <xsd:element name="MediaServiceAutoTags" ma:index="8" nillable="true" ma:displayName="Tags" ma:internalName="MediaServiceAutoTags" ma:readOnly="true">
      <xsd:simpleType>
        <xsd:restriction base="dms:Text"/>
      </xsd:simpleType>
    </xsd:element>
    <xsd:element name="MediaServiceOCR" ma:index="9" nillable="true" ma:displayName="Extracted Text" ma:internalName="MediaServiceOCR" ma:readOnly="true">
      <xsd:simpleType>
        <xsd:restriction base="dms:Note">
          <xsd:maxLength value="255"/>
        </xsd:restriction>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_Flow_SignoffStatus" ma:index="14" nillable="true" ma:displayName="Sign-off status" ma:internalName="Sign_x002d_off_x0020_status">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1caf2c84-180d-4652-98d8-3773f236d38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f15714-548d-495f-a9b0-f58ce09e51d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7C6F59-7800-4D01-9FF5-73E3A3EB7BC6}">
  <ds:schemaRefs>
    <ds:schemaRef ds:uri="34f15714-548d-495f-a9b0-f58ce09e51d1"/>
    <ds:schemaRef ds:uri="http://schemas.microsoft.com/office/infopath/2007/PartnerControls"/>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7733dd27-db60-40e2-8fa1-8ddcdc226c7b"/>
    <ds:schemaRef ds:uri="http://www.w3.org/XML/1998/namespace"/>
  </ds:schemaRefs>
</ds:datastoreItem>
</file>

<file path=customXml/itemProps2.xml><?xml version="1.0" encoding="utf-8"?>
<ds:datastoreItem xmlns:ds="http://schemas.openxmlformats.org/officeDocument/2006/customXml" ds:itemID="{66AE0FE0-76E8-4B64-8328-954D14D1E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33dd27-db60-40e2-8fa1-8ddcdc226c7b"/>
    <ds:schemaRef ds:uri="34f15714-548d-495f-a9b0-f58ce09e51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39736C-867A-48E9-9D38-D3461571A0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Activity Report</vt:lpstr>
      <vt:lpstr>dropdown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2022-11-16T10:50:53Z</dcterms:created>
  <dcterms:modified xsi:type="dcterms:W3CDTF">2023-03-07T11:21:18Z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0x01010072069C7FE9ECC64F9757C4D3906D9A99</vt:lpwstr>
  </property>
  <property fmtid="{D5CDD505-2E9C-101B-9397-08002B2CF9AE}" pid="3" name="MediaServiceImageTags">
    <vt:lpwstr/>
  </property>
  <property fmtid="{D5CDD505-2E9C-101B-9397-08002B2CF9AE}" pid="4" name="_dlc_DocIdItemGuid">
    <vt:lpwstr>48b3df82-a593-465b-a096-7768a1e6616b</vt:lpwstr>
  </property>
  <property fmtid="{D5CDD505-2E9C-101B-9397-08002B2CF9AE}" pid="5" name="a8455ed1fd22475083a09a91de16b8fd">
    <vt:lpwstr/>
  </property>
  <property fmtid="{D5CDD505-2E9C-101B-9397-08002B2CF9AE}" pid="6" name="LGCS">
    <vt:lpwstr/>
  </property>
  <property fmtid="{D5CDD505-2E9C-101B-9397-08002B2CF9AE}" pid="7" name="lcf76f155ced4ddcb4097134ff3c332f">
    <vt:lpwstr/>
  </property>
  <property fmtid="{D5CDD505-2E9C-101B-9397-08002B2CF9AE}" pid="8" name="CType">
    <vt:lpwstr/>
  </property>
  <property fmtid="{D5CDD505-2E9C-101B-9397-08002B2CF9AE}" pid="9" name="Financial_x0020_Year">
    <vt:lpwstr/>
  </property>
  <property fmtid="{D5CDD505-2E9C-101B-9397-08002B2CF9AE}" pid="10" name="Financial Year">
    <vt:lpwstr/>
  </property>
  <property fmtid="{D5CDD505-2E9C-101B-9397-08002B2CF9AE}" pid="11" name="SharedWithUsers">
    <vt:lpwstr>177;#Natalie Woods;#138;#Lubin Carla;#170;#Rix Vikki;#38;#Stansfeld Thomas;#31;#Hider-Davies Louise;#64;#Bush Chris</vt:lpwstr>
  </property>
  <property fmtid="{D5CDD505-2E9C-101B-9397-08002B2CF9AE}" pid="12" name="TaxCatchAll">
    <vt:lpwstr/>
  </property>
  <property fmtid="{D5CDD505-2E9C-101B-9397-08002B2CF9AE}" pid="13" name="SV_QUERY_LIST_4F35BF76-6C0D-4D9B-82B2-816C12CF3733">
    <vt:lpwstr>empty_477D106A-C0D6-4607-AEBD-E2C9D60EA279</vt:lpwstr>
  </property>
  <property fmtid="{D5CDD505-2E9C-101B-9397-08002B2CF9AE}" pid="14" name="SV_HIDDEN_GRID_QUERY_LIST_4F35BF76-6C0D-4D9B-82B2-816C12CF3733">
    <vt:lpwstr>empty_477D106A-C0D6-4607-AEBD-E2C9D60EA279</vt:lpwstr>
  </property>
</Properties>
</file>