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01"/>
  <workbookPr defaultThemeVersion="166925"/>
  <mc:AlternateContent xmlns:mc="http://schemas.openxmlformats.org/markup-compatibility/2006">
    <mc:Choice Requires="x15">
      <x15ac:absPath xmlns:x15ac="http://schemas.microsoft.com/office/spreadsheetml/2010/11/ac" url="\\SussexComm.XSWHealth.nhs.uk\CCG\Home\ashley.scarff\Documents\_CCGOldHomeDrive\Overnight Bag\Ash - Working Files\"/>
    </mc:Choice>
  </mc:AlternateContent>
  <xr:revisionPtr revIDLastSave="2" documentId="13_ncr:1_{D601A450-33FF-42F8-A68F-59102B479108}" xr6:coauthVersionLast="47" xr6:coauthVersionMax="47" xr10:uidLastSave="{A85C5CF8-AC6C-4219-AD80-E1FF82E738D4}"/>
  <workbookProtection workbookAlgorithmName="SHA-512" workbookHashValue="c0gzQ7ITJKoUZ1S6DyX5ckxmhMtTfnBmHp70EfYc4potBt7Yb6Ks+PKuzbOCzgUA1z+mO7gMQewlrpU7h3uq+w==" workbookSaltValue="Dy7hr9iCMfIdPTFzew0jOg==" workbookSpinCount="100000" lockStructure="1"/>
  <bookViews>
    <workbookView xWindow="-120" yWindow="-120" windowWidth="29040" windowHeight="15840" firstSheet="1" activeTab="1" xr2:uid="{1F12D2FF-1388-4136-ABEA-4768C4BDCB03}"/>
  </bookViews>
  <sheets>
    <sheet name="Guidance" sheetId="2" r:id="rId1"/>
    <sheet name="Activity Report" sheetId="1" r:id="rId2"/>
    <sheet name="dropdown"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1" l="1"/>
  <c r="D45" i="1"/>
  <c r="E36" i="1"/>
  <c r="E38" i="1"/>
  <c r="E39" i="1"/>
  <c r="E40" i="1"/>
  <c r="E41" i="1"/>
  <c r="E42" i="1"/>
  <c r="E43" i="1"/>
  <c r="E44" i="1"/>
  <c r="E35" i="1"/>
  <c r="F27" i="1"/>
  <c r="F28" i="1"/>
  <c r="F29" i="1"/>
  <c r="F30" i="1"/>
  <c r="F26" i="1"/>
  <c r="C45" i="1"/>
  <c r="E45" i="1" l="1"/>
  <c r="C21" i="1"/>
</calcChain>
</file>

<file path=xl/sharedStrings.xml><?xml version="1.0" encoding="utf-8"?>
<sst xmlns="http://schemas.openxmlformats.org/spreadsheetml/2006/main" count="274" uniqueCount="257">
  <si>
    <t>Cells</t>
  </si>
  <si>
    <t>Guidance</t>
  </si>
  <si>
    <t>Cell C3-C5</t>
  </si>
  <si>
    <t>Please completed with your Health and Wellbeing board, contact name and e-mail address</t>
  </si>
  <si>
    <t>C13-C20 - Discharges from hospital, by service</t>
  </si>
  <si>
    <t>Please provide best available data on the number of discharges from acute settings into the settings listed, for the 14 day period specified. If data does not fit into the categories listed, please use the other pathway lines to capture these discharges. Please input only a number and, if needed, provide a short description in the notes column of any discrepancies your data may have</t>
  </si>
  <si>
    <t xml:space="preserve">D26-D30 - Packages of care booked or used, by type of service, for all local authority funded social care </t>
  </si>
  <si>
    <t>Please provide best available data on the overall number hours of care, packages of care or care home beds funded by the local authority during the reporting period that are currently in use or available (have been booked), not limited to those provided following discharge from hospital, by service type. Please note, this should exclude any spend from the ASC Discharge fund. Please input only a number and, if needed, provide a  short description in the notes column of any discrepancies your data may have</t>
  </si>
  <si>
    <t>E26-E30 - Packages of care booked or used, by type of service, funded by the £500m Adult Social Care Discharge Fund (ASC DF)</t>
  </si>
  <si>
    <t>Please provide best available data on the overall number hours of care, packages of care or care home beds funded by the Adult Social Care Discharge fund (ASC DF)  during the reporting period that are currently in use or available, not limited to those provided following discharge from hospital, by service type. If needed, please provide a short description in the notes column of any discrepancies your data may have</t>
  </si>
  <si>
    <t>C35-D44 - Spend during this reporting period, by service type</t>
  </si>
  <si>
    <t>Please provide the value of spend  from each of the LA and ICB allocations of the ASC DF, formally committed or contracted to date since the discharge fund commenced, by service type. Payments need not to have been made in order for it to be recorded here. For each spend area please provide a description in the notes column outlining what the fund is purchasing.</t>
  </si>
  <si>
    <t>F35-F44- Estimate of residual shortfall in available provision</t>
  </si>
  <si>
    <t>Please estimate the extent to which demand for each service is met. You should only consider demand for this service to support discharge, rather than adult social care demand overall.</t>
  </si>
  <si>
    <t>C52-C56 - Narrative of progress</t>
  </si>
  <si>
    <t xml:space="preserve">Please use this space to describe progress made in the last 2 weeks to use the additional funding to improve discharge outcomes. Where possible, please also give an indication of realised or expected impact on reducing delays. </t>
  </si>
  <si>
    <t>C61-C62 - Information to support evaluation</t>
  </si>
  <si>
    <t>To support the evaluation of the fund, please use this section briefly to describe any barriers or challenges to spending the  adult social care discharge funding and the level of confidence you have that the funding will support reductions in discharge delays.</t>
  </si>
  <si>
    <t>Notes (D13-D20), (G26-F30)</t>
  </si>
  <si>
    <t>If needed, please provide a short description of any discrepancies your data may have</t>
  </si>
  <si>
    <t>Notes (G35:G44)</t>
  </si>
  <si>
    <t>For each spend areas, please provide a short description of what the fund is purchasing</t>
  </si>
  <si>
    <t>Adult Social Care Discharge Fund 2022-23 Activity Reporting Template</t>
  </si>
  <si>
    <t>Heath and Wellbeing Board</t>
  </si>
  <si>
    <t>West Sussex</t>
  </si>
  <si>
    <t>Contact Name</t>
  </si>
  <si>
    <t>s.40 redacted</t>
  </si>
  <si>
    <t>Email</t>
  </si>
  <si>
    <t xml:space="preserve">As a condition of this funding for health and social care to improve hospital discharge, local Health and Wellbeing Board areas should report as required on the additional activity and services that have been delivered using the funding. </t>
  </si>
  <si>
    <t>When reporting the numbers of packages funded from the Adult Social Care Discharge Fund (ASC DF), please use this template to report on new packages for the reporting period and spend since the ASC DF commenced.</t>
  </si>
  <si>
    <t>Please input figures manually into this template, and do not copy and paste the template into another document.</t>
  </si>
  <si>
    <t>If unclear, please use guidance on the first tab to obtain more information on the requirements for each cell</t>
  </si>
  <si>
    <t>1. Number of discharges from hospital by service (14 day period from 19/01/23 to 01/02/23)</t>
  </si>
  <si>
    <t>Discharge Setting</t>
  </si>
  <si>
    <t>Number of discharges</t>
  </si>
  <si>
    <t>Notes</t>
  </si>
  <si>
    <t>Home or domiciliary care</t>
  </si>
  <si>
    <t>For all discharge settings, see note in narrative section 2.</t>
  </si>
  <si>
    <t>Reablement in a person's own home</t>
  </si>
  <si>
    <t>Residential care</t>
  </si>
  <si>
    <t>Nursing care</t>
  </si>
  <si>
    <t>Intermediate care</t>
  </si>
  <si>
    <t>Other pathway one support</t>
  </si>
  <si>
    <t>Other pathway two support</t>
  </si>
  <si>
    <t>Other pathway three support</t>
  </si>
  <si>
    <t>Total</t>
  </si>
  <si>
    <t>2. Packages of care booked or in use for all local authority funded social care (14 day period from 19/01/23 to 01/02/23)</t>
  </si>
  <si>
    <t>Unit</t>
  </si>
  <si>
    <t xml:space="preserve">Local authority funded social care </t>
  </si>
  <si>
    <t>Funded via ASC Discharge Fund</t>
  </si>
  <si>
    <t>Hours</t>
  </si>
  <si>
    <t>Includes hours delivered and hours pending.</t>
  </si>
  <si>
    <t>Reablement hours are funded by BCF, not via ASC DF.</t>
  </si>
  <si>
    <t>Number of Beds</t>
  </si>
  <si>
    <t>Total accrued no. Residential Bed Discharges via DF = 23, also includes self-funder placement support.</t>
  </si>
  <si>
    <t>Total accrued No. Nursing Bed Discharges via DF = 24.</t>
  </si>
  <si>
    <t xml:space="preserve">Intermediate care </t>
  </si>
  <si>
    <t>Hospice EOLC.</t>
  </si>
  <si>
    <t>3. Adult Social Care Discharge Fund (total spending to date)</t>
  </si>
  <si>
    <t>Service type</t>
  </si>
  <si>
    <t>Spend from ICB allocation to date</t>
  </si>
  <si>
    <t>Spend from LA allocation to date</t>
  </si>
  <si>
    <t>Total Spend to date(£)</t>
  </si>
  <si>
    <t xml:space="preserve">With this spending, to what extent do you currently have the capacity to meet need to discharge people into adult social care? </t>
  </si>
  <si>
    <t>Home care or domiciliary care (long term)</t>
  </si>
  <si>
    <t>Home care or domiciliary care (short term - up to 6 weeks)</t>
  </si>
  <si>
    <t>Expanded capacity and additional placements/packages.</t>
  </si>
  <si>
    <t xml:space="preserve">Bed based intermediate care services </t>
  </si>
  <si>
    <t>Expanded capacity hospice beds, and additional D2A service provision and support.</t>
  </si>
  <si>
    <t>Care home placements (residential - short term - up to 6 weeks)</t>
  </si>
  <si>
    <t>Self-funder placement support, and block contract residential and nursing beds.</t>
  </si>
  <si>
    <t>Care home placements (residential - long term)</t>
  </si>
  <si>
    <t>D2AR flex beds.</t>
  </si>
  <si>
    <t>Residential placements (complex/nursing)</t>
  </si>
  <si>
    <t>Block contract and block purchase nursing home beds.</t>
  </si>
  <si>
    <t>Workforce recruitment and retention</t>
  </si>
  <si>
    <t>Assistive technology and equipment</t>
  </si>
  <si>
    <t>Smartwatch Technology Enabled Rehabilitation.</t>
  </si>
  <si>
    <t>Spend on any other areas (e.g. admin, contingency etc. Outline any spend here in notes section)</t>
  </si>
  <si>
    <t>With very few exceptions this expenditure relates to additional non-social care workforce. The scheme coding on the planning template was too restrictive to include these under 'Workforce recruitment and retention’ or ‘Local recruitment initiatives’ – Examples include additional discharge coordinators or employee incentives.</t>
  </si>
  <si>
    <t>4. Additional Narrative</t>
  </si>
  <si>
    <t>Narrative section 1 - Description of progress</t>
  </si>
  <si>
    <t>Please use the space below each theme to describe progress made in this period to use the additional funding to improve discharge outcomes. Where possible, please also give an indication of realised or expected impact on reducing delays. Where you have identified a shortfall in capacity, indicate the main causal factors. This might include:</t>
  </si>
  <si>
    <t>Theme</t>
  </si>
  <si>
    <t>Answer</t>
  </si>
  <si>
    <t>i) Progress in securing additional workforce, or increasing hours worked by the existing workforce</t>
  </si>
  <si>
    <t>For most schemes that have relied upon the recruiting of temporary workforce, this has proved a challenge. The feedback being given is that the short term nature of the funding is making the roles unattractive for applicants.
There has been an increased success in schemes that require additional hours worked by existing workforce or using agency staff. For example, the scheme to increase clinical assessment capacity in Home First by using additional agency nurse, has proved successful. 
The schemes that were originally planned to expand the workforce are instead having to use existing work force working more hours. The success of securing this has fluctuated between schemes and dates.
International recruitment progress: 21 CVs for social workers screened and 19 candidates progressed to next stage. Expecting a further 25 CVs for social workers and 20 CVs for OTs by early next week. Interviews to take place first 3 weeks in March and external training package agreed.
The recruitment of 2x AMHPs in place, covering x2 A&amp;E depts, is proving very successful in terms of facilitating same day discharges for MH patients.</t>
  </si>
  <si>
    <t>ii) Progress in commissioning additional domiciliary care and intermediate care capacity</t>
  </si>
  <si>
    <t>Additional domiciliary care hours have been secured in West Sussex. This has added approximately 20% capacity. In addition, it has been possible to stand up additional short-term placement beds.
14 domiciliary care rounds have been commissioned utilising ASC discharge fund.  A further 8 Transfer of Care domiciliary care rounds are in process of being awarded to commence imminently.</t>
  </si>
  <si>
    <t>iii) Other activity funded through this additional funding</t>
  </si>
  <si>
    <t>N/A</t>
  </si>
  <si>
    <t>iv) New/innovative initiatives</t>
  </si>
  <si>
    <t>Using some funding it has been possible to trial a smart watch to support early discharge for NoF patients reducing length of stay in acute and reducing care required upon leaving the acute. Early results are positive and close attention will be placed on results. 
The use of personal health grants has supported early discharge for a number of patients who may otherwise have been waiting a long time for solutions.
Funding some non-specialist hospice beds has not only freed up space in the acute by discharging EoL patients to the hospice but has greatly increased the dignity of individual patients by allowing them to pass away outside of an acute hospital setting.</t>
  </si>
  <si>
    <t>v) Any other themes</t>
  </si>
  <si>
    <t>Narrative section 2 - Information to support evaluation</t>
  </si>
  <si>
    <t>Please use this section to briefly describe:</t>
  </si>
  <si>
    <t>i) Any barriers/challenges you have faced in spending the ASC DF</t>
  </si>
  <si>
    <t xml:space="preserve">The key challenge in the development and discharge of this plan has been the timing of confirmation of funds, the short-term nature of the funding, and the short timescale to spend the funding. Teams have worked hard to make best use of all funds available to develop schemes where there is the most confidence that these will have the greatest impact on hospital discharge and flow. However, the following should be noted:
Planning and market engagement in preparation for winter would usually commence in August, therefore confirmation of funding to coincide with this may deliver greater returns from the same level of funding. This allows planners to do more detailed preparation with providers and allows for more carefully thought out and better value for money recruitment. This also helps manage good relationships withing the private care sector, which is essential for a sustainable market. Late tenders and uncertainty of funding risks adding further instability into an already vulnerable industry on which both the NHS and Social Care are dependent. 
A significant barrier has been where the recruitment of additional workforce has been required. The short-term funding makes it very difficult for providers to temporary recruit.
Data Clarifications
Section 3: Spending to date is shown on an accrual basis.
Section 3: Teams would welcome clarification on the nature of what is being asked in column E as it is not clear the parameters in which this is being asked.  </t>
  </si>
  <si>
    <t>ii) Level of confidence in your ability to spend the funding to impact on discharge delays.</t>
  </si>
  <si>
    <t xml:space="preserve">Teams have reasonable to good levels of confidence in the range of schemes that have been worked up, and the initial response from the local care market has been slightly stronger than expected, potentially aligned to incentives included in tendered contracts.   
The schemes continue to be highly dependent on the recruitment of agency staff into key posts, which is the main risk.  For example, in the recruitment of locums, assignments for only 8 weeks are not attractive.
A further risk is infection control. Much of the discharge capacity is dependent on either residential homes or domiciliary care providers, both of which are vulnerable to closure due to outbreak. The Sussex IPC cell is supporting care providers with further local advice and guidance and working with local public health teams and clinical services in the provision of anti-viral drugs where there is an outbreak declared. Local teams are following the new national guidance for symptomatic patients to complete a PCR test before admission to home, and this impacts discharge flow.
Mobilisation and impact of all schemes is regularly monitored, and risks to projected spend and plans are assessed to inform forecasts for the fund.
The funding has had an impact on discharge delays and we have seen an increase in the daily number of patients discharged from the MRD list since this funding has been in place.
For West Sussex the capacity in the care market and short term beds has now been near exhausted. </t>
  </si>
  <si>
    <t xml:space="preserve">Once completed, this activity return should be sent to england.bettercarefundteam@nhs.net by 3rd February 2023.  </t>
  </si>
  <si>
    <t>ASC Discharge Fund Spending to date percentages</t>
  </si>
  <si>
    <t>HWB</t>
  </si>
  <si>
    <t>Barking and Dagenham</t>
  </si>
  <si>
    <t>75-99%</t>
  </si>
  <si>
    <t>Barnet</t>
  </si>
  <si>
    <t>50-74%</t>
  </si>
  <si>
    <t>Barnsley</t>
  </si>
  <si>
    <t>25-49%</t>
  </si>
  <si>
    <t>Bath and North East Somerset</t>
  </si>
  <si>
    <t>&lt;25%</t>
  </si>
  <si>
    <t>Bedford</t>
  </si>
  <si>
    <t>Bexley</t>
  </si>
  <si>
    <t>Birmingham</t>
  </si>
  <si>
    <t>Blackburn with Darwen</t>
  </si>
  <si>
    <t>Blackpool</t>
  </si>
  <si>
    <t>Bolton</t>
  </si>
  <si>
    <t>Bournemouth, Christchurch and Poole</t>
  </si>
  <si>
    <t>Bracknell Forest</t>
  </si>
  <si>
    <t>Bradford</t>
  </si>
  <si>
    <t>Brent</t>
  </si>
  <si>
    <t>Brighton and Hove</t>
  </si>
  <si>
    <t>Bristol, City of</t>
  </si>
  <si>
    <t>Bromley</t>
  </si>
  <si>
    <t>Buckinghamshire</t>
  </si>
  <si>
    <t>Bury</t>
  </si>
  <si>
    <t>Calderdale</t>
  </si>
  <si>
    <t>Cambridgeshire</t>
  </si>
  <si>
    <t>Camden</t>
  </si>
  <si>
    <t>Central Bedfordshire</t>
  </si>
  <si>
    <t>Cheshire East</t>
  </si>
  <si>
    <t>Cheshire West and Chester</t>
  </si>
  <si>
    <t>City of London</t>
  </si>
  <si>
    <t>Cornwall &amp; Scilly</t>
  </si>
  <si>
    <t>County Durham</t>
  </si>
  <si>
    <t>Coventry</t>
  </si>
  <si>
    <t>Croydon</t>
  </si>
  <si>
    <t>Cumbria</t>
  </si>
  <si>
    <t>Darlington</t>
  </si>
  <si>
    <t>Derby</t>
  </si>
  <si>
    <t>Derbyshire</t>
  </si>
  <si>
    <t>Devon</t>
  </si>
  <si>
    <t>Doncaster</t>
  </si>
  <si>
    <t>Dorset</t>
  </si>
  <si>
    <t>Dudley</t>
  </si>
  <si>
    <t>Ealing</t>
  </si>
  <si>
    <t>East Riding of Yorkshire</t>
  </si>
  <si>
    <t>East Sussex</t>
  </si>
  <si>
    <t>Enfield</t>
  </si>
  <si>
    <t>Essex</t>
  </si>
  <si>
    <t>Gateshead</t>
  </si>
  <si>
    <t>Gloucestershire</t>
  </si>
  <si>
    <t>Greenwich</t>
  </si>
  <si>
    <t>Hackney</t>
  </si>
  <si>
    <t>Halton</t>
  </si>
  <si>
    <t>Hammersmith and Fulham</t>
  </si>
  <si>
    <t>Hampshire</t>
  </si>
  <si>
    <t>Haringey</t>
  </si>
  <si>
    <t>Harrow</t>
  </si>
  <si>
    <t>Hartlepool</t>
  </si>
  <si>
    <t>Havering</t>
  </si>
  <si>
    <t>Herefordshire, County of</t>
  </si>
  <si>
    <t>Hertfordshire</t>
  </si>
  <si>
    <t>Hillingdon</t>
  </si>
  <si>
    <t>Hounslow</t>
  </si>
  <si>
    <t>Isle of Wight</t>
  </si>
  <si>
    <t>Islington</t>
  </si>
  <si>
    <t>Kensington and Chelsea</t>
  </si>
  <si>
    <t>Kent</t>
  </si>
  <si>
    <t>Kingston upon Hull, City of</t>
  </si>
  <si>
    <t>Kingston upon Thames</t>
  </si>
  <si>
    <t>Kirklees</t>
  </si>
  <si>
    <t>Knowsley</t>
  </si>
  <si>
    <t>Lambeth</t>
  </si>
  <si>
    <t>Lancashire</t>
  </si>
  <si>
    <t>Leeds</t>
  </si>
  <si>
    <t>Leicester</t>
  </si>
  <si>
    <t>Leicestershire</t>
  </si>
  <si>
    <t>Lewisham</t>
  </si>
  <si>
    <t>Lincolnshire</t>
  </si>
  <si>
    <t>Liverpool</t>
  </si>
  <si>
    <t>Luton</t>
  </si>
  <si>
    <t>Manchester</t>
  </si>
  <si>
    <t>Medway</t>
  </si>
  <si>
    <t>Merton</t>
  </si>
  <si>
    <t>Middlesbrough</t>
  </si>
  <si>
    <t>Milton Keynes</t>
  </si>
  <si>
    <t>Newcastle upon Tyne</t>
  </si>
  <si>
    <t>Newham</t>
  </si>
  <si>
    <t>Norfolk</t>
  </si>
  <si>
    <t>North East Lincolnshire</t>
  </si>
  <si>
    <t>North Lincolnshire</t>
  </si>
  <si>
    <t>North Northamptonshire</t>
  </si>
  <si>
    <t>North Somerset</t>
  </si>
  <si>
    <t>North Tyneside</t>
  </si>
  <si>
    <t>North Yorkshire</t>
  </si>
  <si>
    <t>Northumberland</t>
  </si>
  <si>
    <t>Nottingham</t>
  </si>
  <si>
    <t>Nottinghamshire</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</si>
  <si>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</si>
  <si>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</si>
  <si>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</si>
  <si>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</si>
  <si>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</si>
  <si>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</si>
  <si>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</si>
  <si>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</si>
  <si>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</si>
  <si>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</si>
  <si>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</si>
  <si>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</si>
  <si>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</si>
  <si>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</si>
  <si>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</si>
  <si>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</si>
  <si>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</si>
  <si>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</si>
  <si>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</si>
  <si>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</si>
  <si>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</si>
  <si>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</si>
  <si>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</si>
  <si>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</si>
  <si>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</si>
  <si>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</si>
  <si>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</si>
  <si>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</si>
  <si>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</si>
  <si>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</si>
  <si>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</si>
  <si>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</si>
  <si>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</si>
  <si>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</si>
  <si>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Swindon</t>
  </si>
  <si>
    <t>Tameside</t>
  </si>
  <si>
    <t>Telford and Wrekin</t>
  </si>
  <si>
    <t>Thurrock</t>
  </si>
  <si>
    <t>Torbay</t>
  </si>
  <si>
    <t>Tower Hamlets</t>
  </si>
  <si>
    <t>Trafford</t>
  </si>
  <si>
    <t>Wakefield</t>
  </si>
  <si>
    <t>Walsall</t>
  </si>
  <si>
    <t>Waltham Forest</t>
  </si>
  <si>
    <t>Wandsworth</t>
  </si>
  <si>
    <t>Warrington</t>
  </si>
  <si>
    <t>Warwickshire</t>
  </si>
  <si>
    <t>West Berkshire</t>
  </si>
  <si>
    <t>West Northamptonshire</t>
  </si>
  <si>
    <t>Westminster</t>
  </si>
  <si>
    <t>Wigan</t>
  </si>
  <si>
    <t>Wiltshire</t>
  </si>
  <si>
    <t>Windsor and Maidenhead</t>
  </si>
  <si>
    <t>Wirral</t>
  </si>
  <si>
    <t>Wokingham</t>
  </si>
  <si>
    <t>Wolverhampton</t>
  </si>
  <si>
    <t>Worcestershire</t>
  </si>
  <si>
    <t>York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</si>
</sst>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1">
    <font>
      <sz val="11"/>
      <color theme="1"/>
      <name val="Calibri"/>
      <family val="2"/>
      <scheme val="minor"/>
    </font>
    <font>
      <u/>
      <sz val="11"/>
      <color theme="10"/>
      <name val="Calibri"/>
      <family val="2"/>
      <scheme val="minor"/>
    </font>
    <font>
      <sz val="11"/>
      <color theme="1"/>
      <name val="Calibri"/>
      <family val="2"/>
      <scheme val="minor"/>
    </font>
    <font>
      <b/>
      <sz val="11"/>
      <color theme="1"/>
      <name val="Arial"/>
      <family val="2"/>
    </font>
    <font>
      <sz val="11"/>
      <color theme="1"/>
      <name val="Arial"/>
      <family val="2"/>
    </font>
    <font>
      <b/>
      <sz val="12"/>
      <color theme="0"/>
      <name val="Arial"/>
      <family val="2"/>
    </font>
    <font>
      <u/>
      <sz val="11"/>
      <color theme="10"/>
      <name val="Arial"/>
      <family val="2"/>
    </font>
    <font>
      <b/>
      <sz val="11"/>
      <color theme="0"/>
      <name val="Arial"/>
      <family val="2"/>
    </font>
    <font>
      <sz val="11"/>
      <color rgb="FF000000"/>
      <name val="Arial"/>
      <family val="2"/>
    </font>
    <font>
      <b/>
      <sz val="12"/>
      <color theme="1"/>
      <name val="Arial"/>
      <family val="2"/>
    </font>
    <font>
      <b/>
      <sz val="11"/>
      <color rgb="FFFF0000"/>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7" tint="0.79998168889431442"/>
        <bgColor indexed="64"/>
      </patternFill>
    </fill>
  </fills>
  <borders count="1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bottom style="thin">
        <color indexed="64"/>
      </bottom>
      <diagonal/>
    </border>
    <border>
      <left/>
      <right/>
      <top style="thin">
        <color indexed="64"/>
      </top>
      <bottom/>
      <diagonal/>
    </border>
    <border>
      <left style="thin">
        <color indexed="64"/>
      </left>
      <right/>
      <top/>
      <bottom/>
      <diagonal/>
    </border>
  </borders>
  <cellStyleXfs count="3">
    <xf numFmtId="0" fontId="0" fillId="0" borderId="0"/>
    <xf numFmtId="0" fontId="1" fillId="0" borderId="0" applyNumberFormat="0" applyFill="0" applyBorder="0" applyAlignment="0" applyProtection="0"/>
    <xf numFmtId="44" fontId="2" fillId="0" borderId="0" applyFont="0" applyFill="0" applyBorder="0" applyAlignment="0" applyProtection="0"/>
  </cellStyleXfs>
  <cellXfs count="70">
    <xf numFmtId="0" fontId="0" fillId="0" borderId="0" xfId="0"/>
    <xf numFmtId="9" fontId="0" fillId="0" borderId="0" xfId="0" applyNumberFormat="1" applyAlignment="1">
      <alignment horizontal="center"/>
    </xf>
    <xf numFmtId="0" fontId="0" fillId="0" borderId="0" xfId="0" applyAlignment="1">
      <alignment horizontal="center"/>
    </xf>
    <xf numFmtId="0" fontId="0" fillId="4" borderId="9" xfId="0" applyFill="1" applyBorder="1"/>
    <xf numFmtId="0" fontId="4" fillId="0" borderId="0" xfId="0" applyFont="1"/>
    <xf numFmtId="0" fontId="4" fillId="0" borderId="0" xfId="0" applyFont="1" applyAlignment="1">
      <alignment wrapText="1"/>
    </xf>
    <xf numFmtId="0" fontId="3" fillId="2" borderId="2" xfId="0" applyFont="1" applyFill="1" applyBorder="1" applyAlignment="1">
      <alignment wrapText="1"/>
    </xf>
    <xf numFmtId="0" fontId="4" fillId="3" borderId="2" xfId="0" applyFont="1" applyFill="1" applyBorder="1" applyAlignment="1">
      <alignment wrapText="1"/>
    </xf>
    <xf numFmtId="0" fontId="4" fillId="0" borderId="2" xfId="0" applyFont="1" applyBorder="1" applyAlignment="1">
      <alignment wrapText="1"/>
    </xf>
    <xf numFmtId="0" fontId="3" fillId="0" borderId="3" xfId="0" applyFont="1" applyBorder="1"/>
    <xf numFmtId="0" fontId="4" fillId="6" borderId="2" xfId="0" applyFont="1" applyFill="1" applyBorder="1" applyAlignment="1">
      <alignment wrapText="1"/>
    </xf>
    <xf numFmtId="0" fontId="6" fillId="0" borderId="10" xfId="1" applyFont="1" applyFill="1" applyBorder="1" applyAlignment="1">
      <alignment wrapText="1"/>
    </xf>
    <xf numFmtId="0" fontId="4" fillId="0" borderId="0" xfId="0" applyFont="1" applyAlignment="1">
      <alignment horizontal="left" wrapText="1"/>
    </xf>
    <xf numFmtId="0" fontId="3" fillId="0" borderId="10" xfId="0" applyFont="1" applyBorder="1"/>
    <xf numFmtId="0" fontId="7" fillId="5" borderId="5" xfId="0" applyFont="1" applyFill="1" applyBorder="1"/>
    <xf numFmtId="0" fontId="7" fillId="5" borderId="6" xfId="0" applyFont="1" applyFill="1" applyBorder="1"/>
    <xf numFmtId="0" fontId="7" fillId="5" borderId="2" xfId="0" applyFont="1" applyFill="1" applyBorder="1"/>
    <xf numFmtId="0" fontId="4" fillId="0" borderId="5" xfId="0" applyFont="1" applyBorder="1"/>
    <xf numFmtId="0" fontId="4" fillId="6" borderId="5" xfId="0" applyFont="1" applyFill="1" applyBorder="1"/>
    <xf numFmtId="0" fontId="4" fillId="6" borderId="2" xfId="0" applyFont="1" applyFill="1" applyBorder="1"/>
    <xf numFmtId="0" fontId="3" fillId="0" borderId="8" xfId="0" applyFont="1" applyBorder="1"/>
    <xf numFmtId="0" fontId="4" fillId="3" borderId="2" xfId="0" applyFont="1" applyFill="1" applyBorder="1"/>
    <xf numFmtId="0" fontId="3" fillId="0" borderId="11" xfId="0" applyFont="1" applyBorder="1"/>
    <xf numFmtId="0" fontId="4" fillId="0" borderId="11" xfId="0" applyFont="1" applyBorder="1"/>
    <xf numFmtId="0" fontId="3" fillId="0" borderId="0" xfId="0" applyFont="1"/>
    <xf numFmtId="0" fontId="4" fillId="0" borderId="10" xfId="0" applyFont="1" applyBorder="1"/>
    <xf numFmtId="0" fontId="4" fillId="0" borderId="5" xfId="0" applyFont="1" applyBorder="1" applyAlignment="1">
      <alignment wrapText="1"/>
    </xf>
    <xf numFmtId="1" fontId="4" fillId="6" borderId="5" xfId="0" applyNumberFormat="1" applyFont="1" applyFill="1" applyBorder="1" applyAlignment="1">
      <alignment wrapText="1"/>
    </xf>
    <xf numFmtId="0" fontId="4" fillId="0" borderId="2" xfId="0" applyFont="1" applyBorder="1"/>
    <xf numFmtId="1" fontId="4" fillId="6" borderId="2" xfId="0" applyNumberFormat="1" applyFont="1" applyFill="1" applyBorder="1" applyAlignment="1">
      <alignment wrapText="1"/>
    </xf>
    <xf numFmtId="1" fontId="4" fillId="0" borderId="0" xfId="0" applyNumberFormat="1" applyFont="1" applyAlignment="1">
      <alignment wrapText="1"/>
    </xf>
    <xf numFmtId="0" fontId="7" fillId="5" borderId="2" xfId="0" applyFont="1" applyFill="1" applyBorder="1" applyAlignment="1">
      <alignment wrapText="1"/>
    </xf>
    <xf numFmtId="0" fontId="4" fillId="0" borderId="4" xfId="0" applyFont="1" applyBorder="1"/>
    <xf numFmtId="44" fontId="4" fillId="6" borderId="4" xfId="2" applyFont="1" applyFill="1" applyBorder="1"/>
    <xf numFmtId="0" fontId="4" fillId="0" borderId="4" xfId="0" applyFont="1" applyBorder="1" applyAlignment="1">
      <alignment vertical="center"/>
    </xf>
    <xf numFmtId="0" fontId="4" fillId="0" borderId="2" xfId="0" applyFont="1" applyBorder="1" applyAlignment="1">
      <alignment horizontal="left" vertical="center"/>
    </xf>
    <xf numFmtId="0" fontId="3" fillId="0" borderId="2" xfId="0" applyFont="1" applyBorder="1" applyAlignment="1">
      <alignment horizontal="left" vertical="center"/>
    </xf>
    <xf numFmtId="44" fontId="3" fillId="0" borderId="2" xfId="2" applyFont="1" applyFill="1" applyBorder="1"/>
    <xf numFmtId="0" fontId="3" fillId="0" borderId="0" xfId="0" applyFont="1" applyAlignment="1">
      <alignment horizontal="left" vertical="center"/>
    </xf>
    <xf numFmtId="44" fontId="3" fillId="0" borderId="0" xfId="2" applyFont="1" applyFill="1" applyBorder="1"/>
    <xf numFmtId="0" fontId="9" fillId="0" borderId="0" xfId="0" applyFont="1"/>
    <xf numFmtId="0" fontId="3" fillId="3" borderId="2" xfId="0" applyFont="1" applyFill="1" applyBorder="1" applyAlignment="1">
      <alignment wrapText="1"/>
    </xf>
    <xf numFmtId="0" fontId="3" fillId="0" borderId="2" xfId="0" applyFont="1" applyBorder="1" applyAlignment="1">
      <alignment wrapText="1"/>
    </xf>
    <xf numFmtId="0" fontId="4" fillId="0" borderId="2" xfId="0" applyFont="1" applyBorder="1" applyAlignment="1">
      <alignment vertical="center"/>
    </xf>
    <xf numFmtId="0" fontId="8" fillId="0" borderId="2" xfId="0" applyFont="1" applyBorder="1" applyAlignment="1">
      <alignment vertical="center" wrapText="1"/>
    </xf>
    <xf numFmtId="0" fontId="3" fillId="0" borderId="0" xfId="0" applyFont="1" applyAlignment="1">
      <alignment horizontal="left" wrapText="1"/>
    </xf>
    <xf numFmtId="0" fontId="3" fillId="0" borderId="2" xfId="0" applyFont="1" applyBorder="1" applyAlignment="1">
      <alignment horizontal="left" wrapText="1"/>
    </xf>
    <xf numFmtId="0" fontId="3" fillId="0" borderId="2" xfId="0" applyFont="1" applyBorder="1"/>
    <xf numFmtId="0" fontId="4" fillId="0" borderId="2" xfId="0" applyFont="1" applyBorder="1" applyAlignment="1">
      <alignment horizontal="left" vertical="center" wrapText="1"/>
    </xf>
    <xf numFmtId="0" fontId="7" fillId="5" borderId="2" xfId="0" applyFont="1" applyFill="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xf>
    <xf numFmtId="0" fontId="10" fillId="0" borderId="3" xfId="0" applyFont="1" applyBorder="1" applyAlignment="1">
      <alignment horizontal="left" wrapText="1"/>
    </xf>
    <xf numFmtId="0" fontId="10" fillId="0" borderId="7" xfId="0" applyFont="1" applyBorder="1" applyAlignment="1">
      <alignment horizontal="left" wrapText="1"/>
    </xf>
    <xf numFmtId="0" fontId="10" fillId="0" borderId="6" xfId="0" applyFont="1" applyBorder="1" applyAlignment="1">
      <alignment horizontal="left" wrapText="1"/>
    </xf>
    <xf numFmtId="0" fontId="3" fillId="0" borderId="12" xfId="0" applyFont="1" applyBorder="1" applyAlignment="1">
      <alignment horizontal="left"/>
    </xf>
    <xf numFmtId="0" fontId="3" fillId="0" borderId="0" xfId="0" applyFont="1" applyAlignment="1">
      <alignment horizontal="left"/>
    </xf>
    <xf numFmtId="0" fontId="3" fillId="0" borderId="12" xfId="0" applyFont="1" applyBorder="1" applyAlignment="1">
      <alignment horizontal="left" wrapText="1"/>
    </xf>
    <xf numFmtId="0" fontId="3" fillId="0" borderId="0" xfId="0" applyFont="1" applyAlignment="1">
      <alignment horizontal="left" wrapText="1"/>
    </xf>
    <xf numFmtId="0" fontId="3" fillId="0" borderId="2" xfId="0" applyFont="1" applyBorder="1" applyAlignment="1">
      <alignment horizontal="left" wrapText="1"/>
    </xf>
    <xf numFmtId="0" fontId="3" fillId="0" borderId="2" xfId="0" applyFont="1" applyBorder="1" applyAlignment="1">
      <alignment horizontal="left"/>
    </xf>
    <xf numFmtId="0" fontId="4" fillId="0" borderId="5" xfId="0" applyFont="1" applyBorder="1" applyAlignment="1">
      <alignment horizontal="left" wrapText="1"/>
    </xf>
    <xf numFmtId="0" fontId="5" fillId="5" borderId="1" xfId="0" applyFont="1" applyFill="1" applyBorder="1" applyAlignment="1" applyProtection="1">
      <alignment horizontal="left"/>
      <protection hidden="1"/>
    </xf>
    <xf numFmtId="0" fontId="5" fillId="5" borderId="0" xfId="0" applyFont="1" applyFill="1" applyAlignment="1" applyProtection="1">
      <alignment horizontal="left"/>
      <protection hidden="1"/>
    </xf>
    <xf numFmtId="0" fontId="10" fillId="0" borderId="2" xfId="0" applyFont="1" applyBorder="1" applyAlignment="1">
      <alignment horizontal="left" wrapText="1"/>
    </xf>
    <xf numFmtId="0" fontId="3" fillId="0" borderId="0" xfId="0" applyFont="1" applyAlignment="1"/>
    <xf numFmtId="0" fontId="4" fillId="0" borderId="0" xfId="0" applyFont="1" applyAlignment="1"/>
    <xf numFmtId="0" fontId="3" fillId="0" borderId="3" xfId="0" applyFont="1" applyBorder="1" applyAlignment="1"/>
    <xf numFmtId="0" fontId="3" fillId="0" borderId="7" xfId="0" applyFont="1" applyBorder="1" applyAlignment="1"/>
    <xf numFmtId="0" fontId="3" fillId="0" borderId="6" xfId="0" applyFont="1" applyBorder="1" applyAlignment="1"/>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9180D-D0E8-4015-9DA7-AFE1B4F6D15E}">
  <dimension ref="A1:B11"/>
  <sheetViews>
    <sheetView zoomScale="90" zoomScaleNormal="90" workbookViewId="0">
      <selection activeCell="A8" sqref="A8"/>
    </sheetView>
  </sheetViews>
  <sheetFormatPr defaultColWidth="8.85546875" defaultRowHeight="14.25"/>
  <cols>
    <col min="1" max="1" width="51.140625" style="5" customWidth="1"/>
    <col min="2" max="2" width="97.140625" style="5" customWidth="1"/>
    <col min="3" max="16384" width="8.85546875" style="4"/>
  </cols>
  <sheetData>
    <row r="1" spans="1:2" ht="15">
      <c r="A1" s="6" t="s">
        <v>0</v>
      </c>
      <c r="B1" s="6" t="s">
        <v>1</v>
      </c>
    </row>
    <row r="2" spans="1:2" ht="21.6" customHeight="1">
      <c r="A2" s="41" t="s">
        <v>2</v>
      </c>
      <c r="B2" s="7" t="s">
        <v>3</v>
      </c>
    </row>
    <row r="3" spans="1:2" ht="57.75">
      <c r="A3" s="42" t="s">
        <v>4</v>
      </c>
      <c r="B3" s="8" t="s">
        <v>5</v>
      </c>
    </row>
    <row r="4" spans="1:2" ht="86.25">
      <c r="A4" s="42" t="s">
        <v>6</v>
      </c>
      <c r="B4" s="8" t="s">
        <v>7</v>
      </c>
    </row>
    <row r="5" spans="1:2" ht="72">
      <c r="A5" s="42" t="s">
        <v>8</v>
      </c>
      <c r="B5" s="8" t="s">
        <v>9</v>
      </c>
    </row>
    <row r="6" spans="1:2" ht="57.75">
      <c r="A6" s="42" t="s">
        <v>10</v>
      </c>
      <c r="B6" s="8" t="s">
        <v>11</v>
      </c>
    </row>
    <row r="7" spans="1:2" ht="30">
      <c r="A7" s="42" t="s">
        <v>12</v>
      </c>
      <c r="B7" s="8" t="s">
        <v>13</v>
      </c>
    </row>
    <row r="8" spans="1:2" ht="43.5">
      <c r="A8" s="42" t="s">
        <v>14</v>
      </c>
      <c r="B8" s="8" t="s">
        <v>15</v>
      </c>
    </row>
    <row r="9" spans="1:2" ht="43.5">
      <c r="A9" s="42" t="s">
        <v>16</v>
      </c>
      <c r="B9" s="8" t="s">
        <v>17</v>
      </c>
    </row>
    <row r="10" spans="1:2" ht="15">
      <c r="A10" s="42" t="s">
        <v>18</v>
      </c>
      <c r="B10" s="8" t="s">
        <v>19</v>
      </c>
    </row>
    <row r="11" spans="1:2" ht="15">
      <c r="A11" s="42" t="s">
        <v>20</v>
      </c>
      <c r="B11" s="8" t="s">
        <v>21</v>
      </c>
    </row>
  </sheetData>
  <sheetProtection algorithmName="SHA-512" hashValue="RY93ohN0YEqraMgvqNANrjlhIc+I34k6s2a91lmsLYCygIZ2EZ/KdwsjeV1oXTT3rbI6N+urSQqeGb0wGU6Oig==" saltValue="ayhqDP5KHP5ayiCrUhAFX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34FA4-7523-4D55-B229-AA80F3D0F45F}">
  <dimension ref="B1:G65"/>
  <sheetViews>
    <sheetView tabSelected="1" topLeftCell="B54" zoomScale="85" zoomScaleNormal="85" workbookViewId="0">
      <selection activeCell="C62" sqref="C62:E62"/>
    </sheetView>
  </sheetViews>
  <sheetFormatPr defaultColWidth="8.85546875" defaultRowHeight="14.25"/>
  <cols>
    <col min="1" max="1" width="4" style="4" customWidth="1"/>
    <col min="2" max="2" width="86.42578125" style="4" customWidth="1"/>
    <col min="3" max="3" width="29.140625" style="4" customWidth="1"/>
    <col min="4" max="4" width="42.85546875" style="4" customWidth="1"/>
    <col min="5" max="5" width="37.85546875" style="4" customWidth="1"/>
    <col min="6" max="6" width="25.5703125" style="4" customWidth="1"/>
    <col min="7" max="7" width="20.85546875" style="4" customWidth="1"/>
    <col min="8" max="16384" width="8.85546875" style="4"/>
  </cols>
  <sheetData>
    <row r="1" spans="2:4" ht="15.75">
      <c r="B1" s="62" t="s">
        <v>22</v>
      </c>
      <c r="C1" s="63"/>
      <c r="D1" s="63"/>
    </row>
    <row r="3" spans="2:4" ht="15">
      <c r="B3" s="9" t="s">
        <v>23</v>
      </c>
      <c r="C3" s="10" t="s">
        <v>24</v>
      </c>
    </row>
    <row r="4" spans="2:4" ht="15">
      <c r="B4" s="9" t="s">
        <v>25</v>
      </c>
      <c r="C4" s="10" t="s">
        <v>26</v>
      </c>
    </row>
    <row r="5" spans="2:4" ht="15">
      <c r="B5" s="9" t="s">
        <v>27</v>
      </c>
      <c r="C5" s="10" t="s">
        <v>26</v>
      </c>
      <c r="D5" s="11"/>
    </row>
    <row r="6" spans="2:4" ht="30.6" customHeight="1">
      <c r="B6" s="50" t="s">
        <v>28</v>
      </c>
      <c r="C6" s="50"/>
      <c r="D6" s="61"/>
    </row>
    <row r="7" spans="2:4" ht="32.1" customHeight="1">
      <c r="B7" s="50" t="s">
        <v>29</v>
      </c>
      <c r="C7" s="50"/>
      <c r="D7" s="50"/>
    </row>
    <row r="8" spans="2:4" ht="15">
      <c r="B8" s="52" t="s">
        <v>30</v>
      </c>
      <c r="C8" s="53"/>
      <c r="D8" s="54"/>
    </row>
    <row r="9" spans="2:4" ht="17.100000000000001" customHeight="1">
      <c r="B9" s="64" t="s">
        <v>31</v>
      </c>
      <c r="C9" s="64"/>
      <c r="D9" s="64"/>
    </row>
    <row r="10" spans="2:4" ht="14.1" customHeight="1">
      <c r="B10" s="12"/>
      <c r="C10" s="12"/>
      <c r="D10" s="12"/>
    </row>
    <row r="11" spans="2:4" ht="15">
      <c r="B11" s="13" t="s">
        <v>32</v>
      </c>
    </row>
    <row r="12" spans="2:4" ht="15">
      <c r="B12" s="14" t="s">
        <v>33</v>
      </c>
      <c r="C12" s="15" t="s">
        <v>34</v>
      </c>
      <c r="D12" s="16" t="s">
        <v>35</v>
      </c>
    </row>
    <row r="13" spans="2:4" ht="28.5">
      <c r="B13" s="17" t="s">
        <v>36</v>
      </c>
      <c r="C13" s="18">
        <v>303</v>
      </c>
      <c r="D13" s="10" t="s">
        <v>37</v>
      </c>
    </row>
    <row r="14" spans="2:4">
      <c r="B14" s="17" t="s">
        <v>38</v>
      </c>
      <c r="C14" s="18">
        <v>0</v>
      </c>
      <c r="D14" s="10"/>
    </row>
    <row r="15" spans="2:4">
      <c r="B15" s="17" t="s">
        <v>39</v>
      </c>
      <c r="C15" s="18">
        <v>12</v>
      </c>
      <c r="D15" s="10"/>
    </row>
    <row r="16" spans="2:4">
      <c r="B16" s="17" t="s">
        <v>40</v>
      </c>
      <c r="C16" s="18">
        <v>4</v>
      </c>
      <c r="D16" s="10"/>
    </row>
    <row r="17" spans="2:7">
      <c r="B17" s="17" t="s">
        <v>41</v>
      </c>
      <c r="C17" s="18">
        <v>45</v>
      </c>
      <c r="D17" s="10"/>
    </row>
    <row r="18" spans="2:7">
      <c r="B18" s="17" t="s">
        <v>42</v>
      </c>
      <c r="C18" s="18">
        <v>7</v>
      </c>
      <c r="D18" s="10"/>
    </row>
    <row r="19" spans="2:7">
      <c r="B19" s="17" t="s">
        <v>43</v>
      </c>
      <c r="C19" s="18">
        <v>5</v>
      </c>
      <c r="D19" s="10"/>
    </row>
    <row r="20" spans="2:7">
      <c r="B20" s="17" t="s">
        <v>44</v>
      </c>
      <c r="C20" s="18">
        <v>4</v>
      </c>
      <c r="D20" s="10"/>
    </row>
    <row r="21" spans="2:7" ht="15">
      <c r="B21" s="20" t="s">
        <v>45</v>
      </c>
      <c r="C21" s="20">
        <f>SUM(C13:C20)</f>
        <v>380</v>
      </c>
      <c r="D21" s="21"/>
    </row>
    <row r="22" spans="2:7" ht="15">
      <c r="B22" s="22"/>
      <c r="C22" s="23"/>
    </row>
    <row r="23" spans="2:7" ht="15">
      <c r="B23" s="24"/>
    </row>
    <row r="24" spans="2:7" ht="15">
      <c r="B24" s="24" t="s">
        <v>46</v>
      </c>
      <c r="C24" s="25"/>
    </row>
    <row r="25" spans="2:7" ht="15">
      <c r="B25" s="16" t="s">
        <v>33</v>
      </c>
      <c r="C25" s="16" t="s">
        <v>47</v>
      </c>
      <c r="D25" s="16" t="s">
        <v>48</v>
      </c>
      <c r="E25" s="16" t="s">
        <v>49</v>
      </c>
      <c r="F25" s="16" t="s">
        <v>45</v>
      </c>
      <c r="G25" s="16" t="s">
        <v>35</v>
      </c>
    </row>
    <row r="26" spans="2:7" ht="42.75">
      <c r="B26" s="26" t="s">
        <v>36</v>
      </c>
      <c r="C26" s="28" t="s">
        <v>50</v>
      </c>
      <c r="D26" s="27">
        <v>1989</v>
      </c>
      <c r="E26" s="27">
        <v>676</v>
      </c>
      <c r="F26" s="27">
        <f>SUM(D26:E26)</f>
        <v>2665</v>
      </c>
      <c r="G26" s="10" t="s">
        <v>51</v>
      </c>
    </row>
    <row r="27" spans="2:7" ht="42.75">
      <c r="B27" s="8" t="s">
        <v>38</v>
      </c>
      <c r="C27" s="28" t="s">
        <v>50</v>
      </c>
      <c r="D27" s="27">
        <v>2240</v>
      </c>
      <c r="E27" s="27">
        <v>0</v>
      </c>
      <c r="F27" s="27">
        <f t="shared" ref="F27:F30" si="0">SUM(D27:E27)</f>
        <v>2240</v>
      </c>
      <c r="G27" s="10" t="s">
        <v>52</v>
      </c>
    </row>
    <row r="28" spans="2:7" ht="85.5">
      <c r="B28" s="8" t="s">
        <v>39</v>
      </c>
      <c r="C28" s="28" t="s">
        <v>53</v>
      </c>
      <c r="D28" s="27">
        <v>15</v>
      </c>
      <c r="E28" s="27">
        <v>19</v>
      </c>
      <c r="F28" s="27">
        <f t="shared" si="0"/>
        <v>34</v>
      </c>
      <c r="G28" s="10" t="s">
        <v>54</v>
      </c>
    </row>
    <row r="29" spans="2:7" ht="57">
      <c r="B29" s="8" t="s">
        <v>40</v>
      </c>
      <c r="C29" s="28" t="s">
        <v>53</v>
      </c>
      <c r="D29" s="27">
        <v>13</v>
      </c>
      <c r="E29" s="27">
        <v>7</v>
      </c>
      <c r="F29" s="27">
        <f t="shared" si="0"/>
        <v>20</v>
      </c>
      <c r="G29" s="10" t="s">
        <v>55</v>
      </c>
    </row>
    <row r="30" spans="2:7">
      <c r="B30" s="28" t="s">
        <v>56</v>
      </c>
      <c r="C30" s="28" t="s">
        <v>53</v>
      </c>
      <c r="D30" s="29">
        <v>0</v>
      </c>
      <c r="E30" s="29">
        <v>6</v>
      </c>
      <c r="F30" s="27">
        <f t="shared" si="0"/>
        <v>6</v>
      </c>
      <c r="G30" s="10" t="s">
        <v>57</v>
      </c>
    </row>
    <row r="31" spans="2:7">
      <c r="D31" s="30"/>
      <c r="E31" s="30"/>
    </row>
    <row r="33" spans="2:7" ht="15">
      <c r="B33" s="65" t="s">
        <v>58</v>
      </c>
      <c r="C33" s="66"/>
      <c r="D33" s="66"/>
    </row>
    <row r="34" spans="2:7" ht="90">
      <c r="B34" s="16" t="s">
        <v>59</v>
      </c>
      <c r="C34" s="49" t="s">
        <v>60</v>
      </c>
      <c r="D34" s="49" t="s">
        <v>61</v>
      </c>
      <c r="E34" s="49" t="s">
        <v>62</v>
      </c>
      <c r="F34" s="31" t="s">
        <v>63</v>
      </c>
      <c r="G34" s="16" t="s">
        <v>35</v>
      </c>
    </row>
    <row r="35" spans="2:7">
      <c r="B35" s="32" t="s">
        <v>64</v>
      </c>
      <c r="C35" s="33">
        <v>0</v>
      </c>
      <c r="D35" s="33">
        <v>0</v>
      </c>
      <c r="E35" s="33">
        <f>D35+C35</f>
        <v>0</v>
      </c>
      <c r="F35" s="19"/>
      <c r="G35" s="10"/>
    </row>
    <row r="36" spans="2:7" ht="57">
      <c r="B36" s="34" t="s">
        <v>65</v>
      </c>
      <c r="C36" s="33">
        <v>23567</v>
      </c>
      <c r="D36" s="33">
        <v>804197</v>
      </c>
      <c r="E36" s="33">
        <f t="shared" ref="E36:E44" si="1">D36+C36</f>
        <v>827764</v>
      </c>
      <c r="F36" s="19"/>
      <c r="G36" s="10" t="s">
        <v>66</v>
      </c>
    </row>
    <row r="37" spans="2:7" ht="71.25">
      <c r="B37" s="28" t="s">
        <v>67</v>
      </c>
      <c r="C37" s="33">
        <v>217000</v>
      </c>
      <c r="D37" s="33">
        <v>66666</v>
      </c>
      <c r="E37" s="33">
        <f t="shared" si="1"/>
        <v>283666</v>
      </c>
      <c r="F37" s="19"/>
      <c r="G37" s="10" t="s">
        <v>68</v>
      </c>
    </row>
    <row r="38" spans="2:7">
      <c r="B38" s="28" t="s">
        <v>38</v>
      </c>
      <c r="C38" s="33">
        <v>0</v>
      </c>
      <c r="D38" s="33">
        <v>0</v>
      </c>
      <c r="E38" s="33">
        <f t="shared" si="1"/>
        <v>0</v>
      </c>
      <c r="F38" s="19"/>
      <c r="G38" s="10"/>
    </row>
    <row r="39" spans="2:7" ht="71.25">
      <c r="B39" s="28" t="s">
        <v>69</v>
      </c>
      <c r="C39" s="33">
        <v>27792</v>
      </c>
      <c r="D39" s="33">
        <v>731044</v>
      </c>
      <c r="E39" s="33">
        <f t="shared" si="1"/>
        <v>758836</v>
      </c>
      <c r="F39" s="19"/>
      <c r="G39" s="10" t="s">
        <v>70</v>
      </c>
    </row>
    <row r="40" spans="2:7">
      <c r="B40" s="28" t="s">
        <v>71</v>
      </c>
      <c r="C40" s="33">
        <v>0</v>
      </c>
      <c r="D40" s="33">
        <v>22500</v>
      </c>
      <c r="E40" s="33">
        <f t="shared" si="1"/>
        <v>22500</v>
      </c>
      <c r="F40" s="19"/>
      <c r="G40" s="10" t="s">
        <v>72</v>
      </c>
    </row>
    <row r="41" spans="2:7" ht="42.75">
      <c r="B41" s="35" t="s">
        <v>73</v>
      </c>
      <c r="C41" s="33">
        <v>0</v>
      </c>
      <c r="D41" s="33">
        <v>351000</v>
      </c>
      <c r="E41" s="33">
        <f t="shared" si="1"/>
        <v>351000</v>
      </c>
      <c r="F41" s="19"/>
      <c r="G41" s="10" t="s">
        <v>74</v>
      </c>
    </row>
    <row r="42" spans="2:7">
      <c r="B42" s="35" t="s">
        <v>75</v>
      </c>
      <c r="C42" s="33">
        <v>0</v>
      </c>
      <c r="D42" s="33">
        <v>0</v>
      </c>
      <c r="E42" s="33">
        <f t="shared" si="1"/>
        <v>0</v>
      </c>
      <c r="F42" s="19"/>
      <c r="G42" s="10"/>
    </row>
    <row r="43" spans="2:7" ht="42.75">
      <c r="B43" s="35" t="s">
        <v>76</v>
      </c>
      <c r="C43" s="33">
        <v>1212</v>
      </c>
      <c r="D43" s="33">
        <v>0</v>
      </c>
      <c r="E43" s="33">
        <f t="shared" si="1"/>
        <v>1212</v>
      </c>
      <c r="F43" s="19"/>
      <c r="G43" s="10" t="s">
        <v>77</v>
      </c>
    </row>
    <row r="44" spans="2:7" ht="285">
      <c r="B44" s="35" t="s">
        <v>78</v>
      </c>
      <c r="C44" s="33">
        <v>74237</v>
      </c>
      <c r="D44" s="33">
        <v>219312</v>
      </c>
      <c r="E44" s="33">
        <f t="shared" si="1"/>
        <v>293549</v>
      </c>
      <c r="F44" s="19"/>
      <c r="G44" s="10" t="s">
        <v>79</v>
      </c>
    </row>
    <row r="45" spans="2:7" ht="15">
      <c r="B45" s="36" t="s">
        <v>45</v>
      </c>
      <c r="C45" s="37">
        <f>SUM(C35:C44)</f>
        <v>343808</v>
      </c>
      <c r="D45" s="37">
        <f t="shared" ref="D45:E45" si="2">SUM(D35:D44)</f>
        <v>2194719</v>
      </c>
      <c r="E45" s="37">
        <f t="shared" si="2"/>
        <v>2538527</v>
      </c>
      <c r="F45" s="28"/>
      <c r="G45" s="28"/>
    </row>
    <row r="46" spans="2:7" ht="15">
      <c r="B46" s="38"/>
      <c r="C46" s="39"/>
    </row>
    <row r="47" spans="2:7" ht="15">
      <c r="B47" s="38"/>
    </row>
    <row r="48" spans="2:7" ht="15">
      <c r="B48" s="38" t="s">
        <v>80</v>
      </c>
    </row>
    <row r="49" spans="2:7" ht="19.5" customHeight="1">
      <c r="B49" s="55" t="s">
        <v>81</v>
      </c>
      <c r="C49" s="56"/>
      <c r="D49" s="56"/>
      <c r="E49" s="56"/>
      <c r="F49" s="56"/>
    </row>
    <row r="50" spans="2:7" ht="27" customHeight="1">
      <c r="B50" s="57" t="s">
        <v>82</v>
      </c>
      <c r="C50" s="58"/>
      <c r="D50" s="58"/>
      <c r="E50" s="58"/>
      <c r="F50" s="58"/>
    </row>
    <row r="51" spans="2:7" ht="27" customHeight="1">
      <c r="B51" s="46" t="s">
        <v>83</v>
      </c>
      <c r="C51" s="59" t="s">
        <v>84</v>
      </c>
      <c r="D51" s="59"/>
      <c r="E51" s="59"/>
      <c r="F51" s="45"/>
    </row>
    <row r="52" spans="2:7" ht="42.95" customHeight="1">
      <c r="B52" s="48" t="s">
        <v>85</v>
      </c>
      <c r="C52" s="59" t="s">
        <v>86</v>
      </c>
      <c r="D52" s="59"/>
      <c r="E52" s="59"/>
      <c r="F52" s="45"/>
    </row>
    <row r="53" spans="2:7" ht="42.6" customHeight="1">
      <c r="B53" s="44" t="s">
        <v>87</v>
      </c>
      <c r="C53" s="50" t="s">
        <v>88</v>
      </c>
      <c r="D53" s="51"/>
      <c r="E53" s="51"/>
      <c r="G53" s="5"/>
    </row>
    <row r="54" spans="2:7" ht="43.5" customHeight="1">
      <c r="B54" s="44" t="s">
        <v>89</v>
      </c>
      <c r="C54" s="50" t="s">
        <v>90</v>
      </c>
      <c r="D54" s="50"/>
      <c r="E54" s="50"/>
    </row>
    <row r="55" spans="2:7" ht="42.6" customHeight="1">
      <c r="B55" s="44" t="s">
        <v>91</v>
      </c>
      <c r="C55" s="50" t="s">
        <v>92</v>
      </c>
      <c r="D55" s="51"/>
      <c r="E55" s="51"/>
    </row>
    <row r="56" spans="2:7" ht="43.5" customHeight="1">
      <c r="B56" s="43" t="s">
        <v>93</v>
      </c>
      <c r="C56" s="51" t="s">
        <v>90</v>
      </c>
      <c r="D56" s="51"/>
      <c r="E56" s="51"/>
    </row>
    <row r="59" spans="2:7" ht="15">
      <c r="B59" s="67" t="s">
        <v>94</v>
      </c>
      <c r="C59" s="68"/>
      <c r="D59" s="68"/>
      <c r="E59" s="69"/>
    </row>
    <row r="60" spans="2:7" ht="15">
      <c r="B60" s="47" t="s">
        <v>95</v>
      </c>
      <c r="C60" s="60" t="s">
        <v>84</v>
      </c>
      <c r="D60" s="60"/>
      <c r="E60" s="60"/>
    </row>
    <row r="61" spans="2:7" ht="44.1" customHeight="1">
      <c r="B61" s="48" t="s">
        <v>96</v>
      </c>
      <c r="C61" s="50" t="s">
        <v>97</v>
      </c>
      <c r="D61" s="50"/>
      <c r="E61" s="50"/>
    </row>
    <row r="62" spans="2:7" ht="42.6" customHeight="1">
      <c r="B62" s="35" t="s">
        <v>98</v>
      </c>
      <c r="C62" s="50" t="s">
        <v>99</v>
      </c>
      <c r="D62" s="51"/>
      <c r="E62" s="51"/>
    </row>
    <row r="65" spans="2:2" ht="15.75">
      <c r="B65" s="40" t="s">
        <v>100</v>
      </c>
    </row>
  </sheetData>
  <sheetProtection algorithmName="SHA-512" hashValue="lQVEBpZgOPeSqFQ6iAdTRhIyL7KVRZeZxNTTwNU7daDKgFjV8hbliZjsHaaZzbgDUMrYA5T7hzcS76moyEJY7Q==" saltValue="Hrf1nyLE52KenhcK8tpV/Q==" spinCount="100000" sheet="1" objects="1" scenarios="1"/>
  <protectedRanges>
    <protectedRange sqref="C52:E56 C61:C62" name="Narratives"/>
    <protectedRange sqref="C3:C5" name="LA Info"/>
    <protectedRange sqref="C13:D20" name="Number of Dischares"/>
    <protectedRange sqref="D26:E30 G26:G30" name="Care Packages"/>
    <protectedRange sqref="F35:G44 C35:D44" name="Spend"/>
  </protectedRanges>
  <mergeCells count="18">
    <mergeCell ref="B6:D6"/>
    <mergeCell ref="B1:D1"/>
    <mergeCell ref="B7:D7"/>
    <mergeCell ref="B59:E59"/>
    <mergeCell ref="B33:D33"/>
    <mergeCell ref="B9:D9"/>
    <mergeCell ref="C61:E61"/>
    <mergeCell ref="C62:E62"/>
    <mergeCell ref="B8:D8"/>
    <mergeCell ref="B49:F49"/>
    <mergeCell ref="B50:F50"/>
    <mergeCell ref="C52:E52"/>
    <mergeCell ref="C53:E53"/>
    <mergeCell ref="C54:E54"/>
    <mergeCell ref="C55:E55"/>
    <mergeCell ref="C56:E56"/>
    <mergeCell ref="C51:E51"/>
    <mergeCell ref="C60:E60"/>
  </mergeCells>
  <dataValidations count="3">
    <dataValidation type="custom" allowBlank="1" showInputMessage="1" showErrorMessage="1" sqref="C13:C20 C35:C44 D26:E31 F26:F30" xr:uid="{6C1B5F92-E02B-42DC-B488-E2731B97F96F}">
      <formula1>ISNUMBER(C13)</formula1>
    </dataValidation>
    <dataValidation type="list" allowBlank="1" showInputMessage="1" showErrorMessage="1" sqref="C31" xr:uid="{97DCC423-3B78-46DE-BD92-8AD150E1DD64}">
      <formula1>"Number of Beds, Other (Specify in Notes)"</formula1>
    </dataValidation>
    <dataValidation type="decimal" allowBlank="1" showInputMessage="1" showErrorMessage="1" sqref="D35:E44" xr:uid="{65B2B58C-558C-4C58-8ED8-4F9CD29E8DDE}">
      <formula1>0</formula1>
      <formula2>10000000</formula2>
    </dataValidation>
  </dataValidations>
  <pageMargins left="0.7" right="0.7" top="0.75" bottom="0.75" header="0.3" footer="0.3"/>
  <pageSetup paperSize="9" orientation="portrait" horizontalDpi="90" verticalDpi="90" r:id="rId1"/>
  <extLst>
    <ext xmlns:x14="http://schemas.microsoft.com/office/spreadsheetml/2009/9/main" uri="{CCE6A557-97BC-4b89-ADB6-D9C93CAAB3DF}">
      <x14:dataValidations xmlns:xm="http://schemas.microsoft.com/office/excel/2006/main" count="3">
        <x14:dataValidation type="list" allowBlank="1" showInputMessage="1" showErrorMessage="1" xr:uid="{F8D29B05-C808-4058-81E7-24DB9F403804}">
          <x14:formula1>
            <xm:f>dropdown!$A$2:$A$6</xm:f>
          </x14:formula1>
          <xm:sqref>D47</xm:sqref>
        </x14:dataValidation>
        <x14:dataValidation type="list" allowBlank="1" showInputMessage="1" showErrorMessage="1" xr:uid="{7C592EFA-C3DA-4E33-847C-AF8135B6F2E1}">
          <x14:formula1>
            <xm:f>dropdown!$D$2:$D$152</xm:f>
          </x14:formula1>
          <xm:sqref>C3</xm:sqref>
        </x14:dataValidation>
        <x14:dataValidation type="list" allowBlank="1" showInputMessage="1" showErrorMessage="1" xr:uid="{18DEF244-7E5F-4820-992C-0475F7688796}">
          <x14:formula1>
            <xm:f>dropdown!$A$2:$A$7</xm:f>
          </x14:formula1>
          <xm:sqref>F35:F44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47FE7-0A02-42F6-9E30-0A26DB3B15D0}">
  <dimension ref="A1:D152"/>
  <sheetViews>
    <sheetView workbookViewId="0">
      <selection activeCell="D18" sqref="D18"/>
    </sheetView>
  </sheetViews>
  <sheetFormatPr defaultRowHeight="15"/>
  <cols>
    <col min="1" max="1" width="46.140625" bestFit="1" customWidth="1"/>
  </cols>
  <sheetData>
    <row r="1" spans="1:4">
      <c r="A1" t="s">
        <v>101</v>
      </c>
      <c r="D1" t="s">
        <v>102</v>
      </c>
    </row>
    <row r="2" spans="1:4">
      <c r="A2" s="1">
        <v>1</v>
      </c>
      <c r="D2" s="3" t="s">
        <v>103</v>
      </c>
    </row>
    <row r="3" spans="1:4">
      <c r="A3" s="2" t="s">
        <v>104</v>
      </c>
      <c r="D3" s="3" t="s">
        <v>105</v>
      </c>
    </row>
    <row r="4" spans="1:4">
      <c r="A4" s="2" t="s">
        <v>106</v>
      </c>
      <c r="D4" s="3" t="s">
        <v>107</v>
      </c>
    </row>
    <row r="5" spans="1:4">
      <c r="A5" s="2" t="s">
        <v>108</v>
      </c>
      <c r="D5" s="3" t="s">
        <v>109</v>
      </c>
    </row>
    <row r="6" spans="1:4">
      <c r="A6" s="2" t="s">
        <v>110</v>
      </c>
      <c r="D6" s="3" t="s">
        <v>111</v>
      </c>
    </row>
    <row r="7" spans="1:4">
      <c r="A7" s="1">
        <v>0</v>
      </c>
      <c r="D7" s="3" t="s">
        <v>112</v>
      </c>
    </row>
    <row r="8" spans="1:4">
      <c r="D8" s="3" t="s">
        <v>113</v>
      </c>
    </row>
    <row r="9" spans="1:4">
      <c r="D9" s="3" t="s">
        <v>114</v>
      </c>
    </row>
    <row r="10" spans="1:4">
      <c r="D10" s="3" t="s">
        <v>115</v>
      </c>
    </row>
    <row r="11" spans="1:4">
      <c r="D11" s="3" t="s">
        <v>116</v>
      </c>
    </row>
    <row r="12" spans="1:4">
      <c r="D12" s="3" t="s">
        <v>117</v>
      </c>
    </row>
    <row r="13" spans="1:4">
      <c r="D13" s="3" t="s">
        <v>118</v>
      </c>
    </row>
    <row r="14" spans="1:4">
      <c r="D14" s="3" t="s">
        <v>119</v>
      </c>
    </row>
    <row r="15" spans="1:4">
      <c r="D15" s="3" t="s">
        <v>120</v>
      </c>
    </row>
    <row r="16" spans="1:4">
      <c r="D16" s="3" t="s">
        <v>121</v>
      </c>
    </row>
    <row r="17" spans="4:4">
      <c r="D17" s="3" t="s">
        <v>122</v>
      </c>
    </row>
    <row r="18" spans="4:4">
      <c r="D18" s="3" t="s">
        <v>123</v>
      </c>
    </row>
    <row r="19" spans="4:4">
      <c r="D19" s="3" t="s">
        <v>124</v>
      </c>
    </row>
    <row r="20" spans="4:4">
      <c r="D20" s="3" t="s">
        <v>125</v>
      </c>
    </row>
    <row r="21" spans="4:4">
      <c r="D21" s="3" t="s">
        <v>126</v>
      </c>
    </row>
    <row r="22" spans="4:4">
      <c r="D22" s="3" t="s">
        <v>127</v>
      </c>
    </row>
    <row r="23" spans="4:4">
      <c r="D23" s="3" t="s">
        <v>128</v>
      </c>
    </row>
    <row r="24" spans="4:4">
      <c r="D24" s="3" t="s">
        <v>129</v>
      </c>
    </row>
    <row r="25" spans="4:4">
      <c r="D25" s="3" t="s">
        <v>130</v>
      </c>
    </row>
    <row r="26" spans="4:4">
      <c r="D26" s="3" t="s">
        <v>131</v>
      </c>
    </row>
    <row r="27" spans="4:4">
      <c r="D27" s="3" t="s">
        <v>132</v>
      </c>
    </row>
    <row r="28" spans="4:4">
      <c r="D28" s="3" t="s">
        <v>133</v>
      </c>
    </row>
    <row r="29" spans="4:4">
      <c r="D29" s="3" t="s">
        <v>134</v>
      </c>
    </row>
    <row r="30" spans="4:4">
      <c r="D30" s="3" t="s">
        <v>135</v>
      </c>
    </row>
    <row r="31" spans="4:4">
      <c r="D31" s="3" t="s">
        <v>136</v>
      </c>
    </row>
    <row r="32" spans="4:4">
      <c r="D32" s="3" t="s">
        <v>137</v>
      </c>
    </row>
    <row r="33" spans="4:4">
      <c r="D33" s="3" t="s">
        <v>138</v>
      </c>
    </row>
    <row r="34" spans="4:4">
      <c r="D34" s="3" t="s">
        <v>139</v>
      </c>
    </row>
    <row r="35" spans="4:4">
      <c r="D35" s="3" t="s">
        <v>140</v>
      </c>
    </row>
    <row r="36" spans="4:4">
      <c r="D36" s="3" t="s">
        <v>141</v>
      </c>
    </row>
    <row r="37" spans="4:4">
      <c r="D37" s="3" t="s">
        <v>142</v>
      </c>
    </row>
    <row r="38" spans="4:4">
      <c r="D38" s="3" t="s">
        <v>143</v>
      </c>
    </row>
    <row r="39" spans="4:4">
      <c r="D39" s="3" t="s">
        <v>144</v>
      </c>
    </row>
    <row r="40" spans="4:4">
      <c r="D40" s="3" t="s">
        <v>145</v>
      </c>
    </row>
    <row r="41" spans="4:4">
      <c r="D41" s="3" t="s">
        <v>146</v>
      </c>
    </row>
    <row r="42" spans="4:4">
      <c r="D42" s="3" t="s">
        <v>147</v>
      </c>
    </row>
    <row r="43" spans="4:4">
      <c r="D43" s="3" t="s">
        <v>148</v>
      </c>
    </row>
    <row r="44" spans="4:4">
      <c r="D44" s="3" t="s">
        <v>149</v>
      </c>
    </row>
    <row r="45" spans="4:4">
      <c r="D45" s="3" t="s">
        <v>150</v>
      </c>
    </row>
    <row r="46" spans="4:4">
      <c r="D46" s="3" t="s">
        <v>151</v>
      </c>
    </row>
    <row r="47" spans="4:4">
      <c r="D47" s="3" t="s">
        <v>152</v>
      </c>
    </row>
    <row r="48" spans="4:4">
      <c r="D48" s="3" t="s">
        <v>153</v>
      </c>
    </row>
    <row r="49" spans="4:4">
      <c r="D49" s="3" t="s">
        <v>154</v>
      </c>
    </row>
    <row r="50" spans="4:4">
      <c r="D50" s="3" t="s">
        <v>155</v>
      </c>
    </row>
    <row r="51" spans="4:4">
      <c r="D51" s="3" t="s">
        <v>156</v>
      </c>
    </row>
    <row r="52" spans="4:4">
      <c r="D52" s="3" t="s">
        <v>157</v>
      </c>
    </row>
    <row r="53" spans="4:4">
      <c r="D53" s="3" t="s">
        <v>158</v>
      </c>
    </row>
    <row r="54" spans="4:4">
      <c r="D54" s="3" t="s">
        <v>159</v>
      </c>
    </row>
    <row r="55" spans="4:4">
      <c r="D55" s="3" t="s">
        <v>160</v>
      </c>
    </row>
    <row r="56" spans="4:4">
      <c r="D56" s="3" t="s">
        <v>161</v>
      </c>
    </row>
    <row r="57" spans="4:4">
      <c r="D57" s="3" t="s">
        <v>162</v>
      </c>
    </row>
    <row r="58" spans="4:4">
      <c r="D58" s="3" t="s">
        <v>163</v>
      </c>
    </row>
    <row r="59" spans="4:4">
      <c r="D59" s="3" t="s">
        <v>164</v>
      </c>
    </row>
    <row r="60" spans="4:4">
      <c r="D60" s="3" t="s">
        <v>165</v>
      </c>
    </row>
    <row r="61" spans="4:4">
      <c r="D61" s="3" t="s">
        <v>166</v>
      </c>
    </row>
    <row r="62" spans="4:4">
      <c r="D62" s="3" t="s">
        <v>167</v>
      </c>
    </row>
    <row r="63" spans="4:4">
      <c r="D63" s="3" t="s">
        <v>168</v>
      </c>
    </row>
    <row r="64" spans="4:4">
      <c r="D64" s="3" t="s">
        <v>169</v>
      </c>
    </row>
    <row r="65" spans="4:4">
      <c r="D65" s="3" t="s">
        <v>170</v>
      </c>
    </row>
    <row r="66" spans="4:4">
      <c r="D66" s="3" t="s">
        <v>171</v>
      </c>
    </row>
    <row r="67" spans="4:4">
      <c r="D67" s="3" t="s">
        <v>172</v>
      </c>
    </row>
    <row r="68" spans="4:4">
      <c r="D68" s="3" t="s">
        <v>173</v>
      </c>
    </row>
    <row r="69" spans="4:4">
      <c r="D69" s="3" t="s">
        <v>174</v>
      </c>
    </row>
    <row r="70" spans="4:4">
      <c r="D70" s="3" t="s">
        <v>175</v>
      </c>
    </row>
    <row r="71" spans="4:4">
      <c r="D71" s="3" t="s">
        <v>176</v>
      </c>
    </row>
    <row r="72" spans="4:4">
      <c r="D72" s="3" t="s">
        <v>177</v>
      </c>
    </row>
    <row r="73" spans="4:4">
      <c r="D73" s="3" t="s">
        <v>178</v>
      </c>
    </row>
    <row r="74" spans="4:4">
      <c r="D74" s="3" t="s">
        <v>179</v>
      </c>
    </row>
    <row r="75" spans="4:4">
      <c r="D75" s="3" t="s">
        <v>180</v>
      </c>
    </row>
    <row r="76" spans="4:4">
      <c r="D76" s="3" t="s">
        <v>181</v>
      </c>
    </row>
    <row r="77" spans="4:4">
      <c r="D77" s="3" t="s">
        <v>182</v>
      </c>
    </row>
    <row r="78" spans="4:4">
      <c r="D78" s="3" t="s">
        <v>183</v>
      </c>
    </row>
    <row r="79" spans="4:4">
      <c r="D79" s="3" t="s">
        <v>184</v>
      </c>
    </row>
    <row r="80" spans="4:4">
      <c r="D80" s="3" t="s">
        <v>185</v>
      </c>
    </row>
    <row r="81" spans="4:4">
      <c r="D81" s="3" t="s">
        <v>186</v>
      </c>
    </row>
    <row r="82" spans="4:4">
      <c r="D82" s="3" t="s">
        <v>187</v>
      </c>
    </row>
    <row r="83" spans="4:4">
      <c r="D83" s="3" t="s">
        <v>188</v>
      </c>
    </row>
    <row r="84" spans="4:4">
      <c r="D84" s="3" t="s">
        <v>189</v>
      </c>
    </row>
    <row r="85" spans="4:4">
      <c r="D85" s="3" t="s">
        <v>190</v>
      </c>
    </row>
    <row r="86" spans="4:4">
      <c r="D86" s="3" t="s">
        <v>191</v>
      </c>
    </row>
    <row r="87" spans="4:4">
      <c r="D87" s="3" t="s">
        <v>192</v>
      </c>
    </row>
    <row r="88" spans="4:4">
      <c r="D88" s="3" t="s">
        <v>193</v>
      </c>
    </row>
    <row r="89" spans="4:4">
      <c r="D89" s="3" t="s">
        <v>194</v>
      </c>
    </row>
    <row r="90" spans="4:4">
      <c r="D90" s="3" t="s">
        <v>195</v>
      </c>
    </row>
    <row r="91" spans="4:4">
      <c r="D91" s="3" t="s">
        <v>196</v>
      </c>
    </row>
    <row r="92" spans="4:4">
      <c r="D92" s="3" t="s">
        <v>197</v>
      </c>
    </row>
    <row r="93" spans="4:4">
      <c r="D93" s="3" t="s">
        <v>198</v>
      </c>
    </row>
    <row r="94" spans="4:4">
      <c r="D94" s="3" t="s">
        <v>199</v>
      </c>
    </row>
    <row r="95" spans="4:4">
      <c r="D95" s="3" t="s">
        <v>200</v>
      </c>
    </row>
    <row r="96" spans="4:4">
      <c r="D96" s="3" t="s">
        <v>201</v>
      </c>
    </row>
    <row r="97" spans="4:4">
      <c r="D97" s="3" t="s">
        <v>202</v>
      </c>
    </row>
    <row r="98" spans="4:4">
      <c r="D98" s="3" t="s">
        <v>203</v>
      </c>
    </row>
    <row r="99" spans="4:4">
      <c r="D99" s="3" t="s">
        <v>204</v>
      </c>
    </row>
    <row r="100" spans="4:4">
      <c r="D100" s="3" t="s">
        <v>205</v>
      </c>
    </row>
    <row r="101" spans="4:4">
      <c r="D101" s="3" t="s">
        <v>206</v>
      </c>
    </row>
    <row r="102" spans="4:4">
      <c r="D102" s="3" t="s">
        <v>207</v>
      </c>
    </row>
    <row r="103" spans="4:4">
      <c r="D103" s="3" t="s">
        <v>208</v>
      </c>
    </row>
    <row r="104" spans="4:4">
      <c r="D104" s="3" t="s">
        <v>209</v>
      </c>
    </row>
    <row r="105" spans="4:4">
      <c r="D105" s="3" t="s">
        <v>210</v>
      </c>
    </row>
    <row r="106" spans="4:4">
      <c r="D106" s="3" t="s">
        <v>211</v>
      </c>
    </row>
    <row r="107" spans="4:4">
      <c r="D107" s="3" t="s">
        <v>212</v>
      </c>
    </row>
    <row r="108" spans="4:4">
      <c r="D108" s="3" t="s">
        <v>213</v>
      </c>
    </row>
    <row r="109" spans="4:4">
      <c r="D109" s="3" t="s">
        <v>214</v>
      </c>
    </row>
    <row r="110" spans="4:4">
      <c r="D110" s="3" t="s">
        <v>215</v>
      </c>
    </row>
    <row r="111" spans="4:4">
      <c r="D111" s="3" t="s">
        <v>216</v>
      </c>
    </row>
    <row r="112" spans="4:4">
      <c r="D112" s="3" t="s">
        <v>217</v>
      </c>
    </row>
    <row r="113" spans="4:4">
      <c r="D113" s="3" t="s">
        <v>218</v>
      </c>
    </row>
    <row r="114" spans="4:4">
      <c r="D114" s="3" t="s">
        <v>219</v>
      </c>
    </row>
    <row r="115" spans="4:4">
      <c r="D115" s="3" t="s">
        <v>220</v>
      </c>
    </row>
    <row r="116" spans="4:4">
      <c r="D116" s="3" t="s">
        <v>221</v>
      </c>
    </row>
    <row r="117" spans="4:4">
      <c r="D117" s="3" t="s">
        <v>222</v>
      </c>
    </row>
    <row r="118" spans="4:4">
      <c r="D118" s="3" t="s">
        <v>223</v>
      </c>
    </row>
    <row r="119" spans="4:4">
      <c r="D119" s="3" t="s">
        <v>224</v>
      </c>
    </row>
    <row r="120" spans="4:4">
      <c r="D120" s="3" t="s">
        <v>225</v>
      </c>
    </row>
    <row r="121" spans="4:4">
      <c r="D121" s="3" t="s">
        <v>226</v>
      </c>
    </row>
    <row r="122" spans="4:4">
      <c r="D122" s="3" t="s">
        <v>227</v>
      </c>
    </row>
    <row r="123" spans="4:4">
      <c r="D123" s="3" t="s">
        <v>228</v>
      </c>
    </row>
    <row r="124" spans="4:4">
      <c r="D124" s="3" t="s">
        <v>229</v>
      </c>
    </row>
    <row r="125" spans="4:4">
      <c r="D125" s="3" t="s">
        <v>230</v>
      </c>
    </row>
    <row r="126" spans="4:4">
      <c r="D126" s="3" t="s">
        <v>231</v>
      </c>
    </row>
    <row r="127" spans="4:4">
      <c r="D127" s="3" t="s">
        <v>232</v>
      </c>
    </row>
    <row r="128" spans="4:4">
      <c r="D128" s="3" t="s">
        <v>233</v>
      </c>
    </row>
    <row r="129" spans="4:4">
      <c r="D129" s="3" t="s">
        <v>234</v>
      </c>
    </row>
    <row r="130" spans="4:4">
      <c r="D130" s="3" t="s">
        <v>235</v>
      </c>
    </row>
    <row r="131" spans="4:4">
      <c r="D131" s="3" t="s">
        <v>236</v>
      </c>
    </row>
    <row r="132" spans="4:4">
      <c r="D132" s="3" t="s">
        <v>237</v>
      </c>
    </row>
    <row r="133" spans="4:4">
      <c r="D133" s="3" t="s">
        <v>238</v>
      </c>
    </row>
    <row r="134" spans="4:4">
      <c r="D134" s="3" t="s">
        <v>239</v>
      </c>
    </row>
    <row r="135" spans="4:4">
      <c r="D135" s="3" t="s">
        <v>240</v>
      </c>
    </row>
    <row r="136" spans="4:4">
      <c r="D136" s="3" t="s">
        <v>241</v>
      </c>
    </row>
    <row r="137" spans="4:4">
      <c r="D137" s="3" t="s">
        <v>242</v>
      </c>
    </row>
    <row r="138" spans="4:4">
      <c r="D138" s="3" t="s">
        <v>243</v>
      </c>
    </row>
    <row r="139" spans="4:4">
      <c r="D139" s="3" t="s">
        <v>244</v>
      </c>
    </row>
    <row r="140" spans="4:4">
      <c r="D140" s="3" t="s">
        <v>245</v>
      </c>
    </row>
    <row r="141" spans="4:4">
      <c r="D141" s="3" t="s">
        <v>246</v>
      </c>
    </row>
    <row r="142" spans="4:4">
      <c r="D142" s="3" t="s">
        <v>247</v>
      </c>
    </row>
    <row r="143" spans="4:4">
      <c r="D143" s="3" t="s">
        <v>24</v>
      </c>
    </row>
    <row r="144" spans="4:4">
      <c r="D144" s="3" t="s">
        <v>248</v>
      </c>
    </row>
    <row r="145" spans="4:4">
      <c r="D145" s="3" t="s">
        <v>249</v>
      </c>
    </row>
    <row r="146" spans="4:4">
      <c r="D146" s="3" t="s">
        <v>250</v>
      </c>
    </row>
    <row r="147" spans="4:4">
      <c r="D147" s="3" t="s">
        <v>251</v>
      </c>
    </row>
    <row r="148" spans="4:4">
      <c r="D148" s="3" t="s">
        <v>252</v>
      </c>
    </row>
    <row r="149" spans="4:4">
      <c r="D149" s="3" t="s">
        <v>253</v>
      </c>
    </row>
    <row r="150" spans="4:4">
      <c r="D150" s="3" t="s">
        <v>254</v>
      </c>
    </row>
    <row r="151" spans="4:4">
      <c r="D151" s="3" t="s">
        <v>255</v>
      </c>
    </row>
    <row r="152" spans="4:4">
      <c r="D152" s="3" t="s">
        <v>256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733dd27-db60-40e2-8fa1-8ddcdc226c7b">
      <Terms xmlns="http://schemas.microsoft.com/office/infopath/2007/PartnerControls"/>
    </lcf76f155ced4ddcb4097134ff3c332f>
    <_Flow_SignoffStatus xmlns="7733dd27-db60-40e2-8fa1-8ddcdc226c7b" xsi:nil="true"/>
    <SharedWithUsers xmlns="34f15714-548d-495f-a9b0-f58ce09e51d1">
      <UserInfo>
        <DisplayName>Natalie Woods</DisplayName>
        <AccountId>177</AccountId>
        <AccountType/>
      </UserInfo>
      <UserInfo>
        <DisplayName>Lubin Carla</DisplayName>
        <AccountId>138</AccountId>
        <AccountType/>
      </UserInfo>
      <UserInfo>
        <DisplayName>Rix Vikki</DisplayName>
        <AccountId>170</AccountId>
        <AccountType/>
      </UserInfo>
      <UserInfo>
        <DisplayName>Stansfeld Thomas</DisplayName>
        <AccountId>38</AccountId>
        <AccountType/>
      </UserInfo>
      <UserInfo>
        <DisplayName>Hider-Davies Louise</DisplayName>
        <AccountId>31</AccountId>
        <AccountType/>
      </UserInfo>
      <UserInfo>
        <DisplayName>Bush Chris</DisplayName>
        <AccountId>64</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2069C7FE9ECC64F9757C4D3906D9A99" ma:contentTypeVersion="11" ma:contentTypeDescription="Create a new document." ma:contentTypeScope="" ma:versionID="c027551ab5ad3354eda9dc6397bd8684">
  <xsd:schema xmlns:xsd="http://www.w3.org/2001/XMLSchema" xmlns:xs="http://www.w3.org/2001/XMLSchema" xmlns:p="http://schemas.microsoft.com/office/2006/metadata/properties" xmlns:ns2="7733dd27-db60-40e2-8fa1-8ddcdc226c7b" xmlns:ns3="34f15714-548d-495f-a9b0-f58ce09e51d1" targetNamespace="http://schemas.microsoft.com/office/2006/metadata/properties" ma:root="true" ma:fieldsID="b03411ff41daffe7004d52bb9aa8b784" ns2:_="" ns3:_="">
    <xsd:import namespace="7733dd27-db60-40e2-8fa1-8ddcdc226c7b"/>
    <xsd:import namespace="34f15714-548d-495f-a9b0-f58ce09e51d1"/>
    <xsd:element name="properties">
      <xsd:complexType>
        <xsd:sequence>
          <xsd:element name="documentManagement">
            <xsd:complexType>
              <xsd:all>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_Flow_SignoffStatus" minOccurs="0"/>
                <xsd:element ref="ns2:MediaServiceLoca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33dd27-db60-40e2-8fa1-8ddcdc226c7b" elementFormDefault="qualified">
    <xsd:import namespace="http://schemas.microsoft.com/office/2006/documentManagement/types"/>
    <xsd:import namespace="http://schemas.microsoft.com/office/infopath/2007/PartnerControls"/>
    <xsd:element name="MediaServiceAutoTags" ma:index="8" nillable="true" ma:displayName="Tags" ma:internalName="MediaServiceAutoTags" ma:readOnly="true">
      <xsd:simpleType>
        <xsd:restriction base="dms:Text"/>
      </xsd:simpleType>
    </xsd:element>
    <xsd:element name="MediaServiceOCR" ma:index="9" nillable="true" ma:displayName="Extracted Text" ma:internalName="MediaServiceOCR" ma:readOnly="true">
      <xsd:simpleType>
        <xsd:restriction base="dms:Note">
          <xsd:maxLength value="255"/>
        </xsd:restriction>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_Flow_SignoffStatus" ma:index="14" nillable="true" ma:displayName="Sign-off status" ma:internalName="Sign_x002d_off_x0020_status">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caf2c84-180d-4652-98d8-3773f236d38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4f15714-548d-495f-a9b0-f58ce09e51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7C6F59-7800-4D01-9FF5-73E3A3EB7BC6}"/>
</file>

<file path=customXml/itemProps2.xml><?xml version="1.0" encoding="utf-8"?>
<ds:datastoreItem xmlns:ds="http://schemas.openxmlformats.org/officeDocument/2006/customXml" ds:itemID="{8B39736C-867A-48E9-9D38-D3461571A0FF}"/>
</file>

<file path=customXml/itemProps3.xml><?xml version="1.0" encoding="utf-8"?>
<ds:datastoreItem xmlns:ds="http://schemas.openxmlformats.org/officeDocument/2006/customXml" ds:itemID="{6E1015F8-CAFA-4460-80ED-0FA09FF5623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2022-11-16T10:50:53Z</dcterms:created>
  <dcterms:modified xsi:type="dcterms:W3CDTF">2023-03-07T13:37:33Z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0x01010072069C7FE9ECC64F9757C4D3906D9A99</vt:lpwstr>
  </property>
  <property fmtid="{D5CDD505-2E9C-101B-9397-08002B2CF9AE}" pid="3" name="MediaServiceImageTags">
    <vt:lpwstr/>
  </property>
  <property fmtid="{D5CDD505-2E9C-101B-9397-08002B2CF9AE}" pid="4" name="_dlc_DocIdItemGuid">
    <vt:lpwstr>48b3df82-a593-465b-a096-7768a1e6616b</vt:lpwstr>
  </property>
  <property fmtid="{D5CDD505-2E9C-101B-9397-08002B2CF9AE}" pid="5" name="a8455ed1fd22475083a09a91de16b8fd">
    <vt:lpwstr/>
  </property>
  <property fmtid="{D5CDD505-2E9C-101B-9397-08002B2CF9AE}" pid="6" name="LGCS">
    <vt:lpwstr/>
  </property>
  <property fmtid="{D5CDD505-2E9C-101B-9397-08002B2CF9AE}" pid="7" name="lcf76f155ced4ddcb4097134ff3c332f">
    <vt:lpwstr/>
  </property>
  <property fmtid="{D5CDD505-2E9C-101B-9397-08002B2CF9AE}" pid="8" name="CType">
    <vt:lpwstr/>
  </property>
  <property fmtid="{D5CDD505-2E9C-101B-9397-08002B2CF9AE}" pid="9" name="Financial_x0020_Year">
    <vt:lpwstr/>
  </property>
  <property fmtid="{D5CDD505-2E9C-101B-9397-08002B2CF9AE}" pid="10" name="Financial Year">
    <vt:lpwstr/>
  </property>
  <property fmtid="{D5CDD505-2E9C-101B-9397-08002B2CF9AE}" pid="11" name="SharedWithUsers">
    <vt:lpwstr>177;#Natalie Woods;#138;#Lubin Carla;#170;#Rix Vikki;#38;#Stansfeld Thomas;#31;#Hider-Davies Louise;#64;#Bush Chris</vt:lpwstr>
  </property>
  <property fmtid="{D5CDD505-2E9C-101B-9397-08002B2CF9AE}" pid="12" name="TaxCatchAll">
    <vt:lpwstr/>
  </property>
</Properties>
</file>